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vallee.sharepoint.com/sites/COMMUN/Documents partages/DOSSIERS/EVENEMENTS/2024/06-JUIN-03-INO'CHALLENGE/INSCRIPTIONS/"/>
    </mc:Choice>
  </mc:AlternateContent>
  <xr:revisionPtr revIDLastSave="961" documentId="8_{14C0C06D-9600-4901-947F-45405D64E495}" xr6:coauthVersionLast="47" xr6:coauthVersionMax="47" xr10:uidLastSave="{81FA62B0-25D7-4A76-96A4-8B5D232F8FB9}"/>
  <bookViews>
    <workbookView xWindow="28680" yWindow="-120" windowWidth="29040" windowHeight="15840" activeTab="2" xr2:uid="{00000000-000D-0000-FFFF-FFFF00000000}"/>
  </bookViews>
  <sheets>
    <sheet name="Fiche inscription 1er choix" sheetId="1" r:id="rId1"/>
    <sheet name="Données" sheetId="3" state="hidden" r:id="rId2"/>
    <sheet name="Fiche inscription 2ème choix" sheetId="9" r:id="rId3"/>
    <sheet name="Données (2)" sheetId="10" state="hidden" r:id="rId4"/>
  </sheets>
  <definedNames>
    <definedName name="_xlnm.Print_Area" localSheetId="0">'Fiche inscription 1er choix'!$A$1:$Y$89</definedName>
    <definedName name="_xlnm.Print_Area" localSheetId="2">'Fiche inscription 2ème choix'!$A$1:$Y$89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0" i="9" l="1"/>
  <c r="P80" i="1"/>
  <c r="P79" i="1"/>
  <c r="P79" i="9"/>
  <c r="K84" i="10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Y77" i="9" s="1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A25" i="9"/>
  <c r="A24" i="9"/>
  <c r="W77" i="1"/>
  <c r="D77" i="1"/>
  <c r="H77" i="1"/>
  <c r="Q77" i="1"/>
  <c r="P77" i="1"/>
  <c r="L77" i="1"/>
  <c r="G77" i="1"/>
  <c r="F77" i="1"/>
  <c r="E77" i="1"/>
  <c r="N77" i="1"/>
  <c r="P82" i="9" l="1"/>
  <c r="A24" i="1" l="1"/>
  <c r="A25" i="1"/>
  <c r="K77" i="1"/>
  <c r="V77" i="1"/>
  <c r="U77" i="1"/>
  <c r="S77" i="1"/>
  <c r="R77" i="1"/>
  <c r="O77" i="1"/>
  <c r="M77" i="1"/>
  <c r="J77" i="1"/>
  <c r="P82" i="1" l="1"/>
  <c r="I77" i="1" l="1"/>
  <c r="T77" i="1"/>
  <c r="Y77" i="1" l="1"/>
  <c r="Y37" i="1" l="1"/>
  <c r="Y38" i="1" l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K84" i="3" l="1"/>
</calcChain>
</file>

<file path=xl/sharedStrings.xml><?xml version="1.0" encoding="utf-8"?>
<sst xmlns="http://schemas.openxmlformats.org/spreadsheetml/2006/main" count="134" uniqueCount="69">
  <si>
    <t>VOTRE ENTREPRISE</t>
  </si>
  <si>
    <t xml:space="preserve">Téléphone : </t>
  </si>
  <si>
    <t xml:space="preserve">Mail : </t>
  </si>
  <si>
    <t>Prénom</t>
  </si>
  <si>
    <t xml:space="preserve">Nom : </t>
  </si>
  <si>
    <t>CONTACT</t>
  </si>
  <si>
    <t>PRENOM</t>
  </si>
  <si>
    <t>NOM D'EQUIPE</t>
  </si>
  <si>
    <t>Total</t>
  </si>
  <si>
    <t>X</t>
  </si>
  <si>
    <t>TOTAL DE PARTICIPANTS</t>
  </si>
  <si>
    <t>NOMBRE D'EPREUVES</t>
  </si>
  <si>
    <t xml:space="preserve">Si votre entreprise participe à : </t>
  </si>
  <si>
    <t>CASES</t>
  </si>
  <si>
    <t>NOUS VOUS ATTENDONS NOMBREUX(SES) ET PLUS MOTIVÉ(E)S QUE JAMAIS !</t>
  </si>
  <si>
    <t>Veuillez compléter le tableau ci-dessous en indiquant nom/prénom/mail de tous les participants, et en cochant  la(es) case(s) correspondante(s).</t>
  </si>
  <si>
    <t>Les frais d'inscriptions seront pris en charge par l'entreprise ?</t>
  </si>
  <si>
    <t>PARTICIPATION</t>
  </si>
  <si>
    <t>OUI</t>
  </si>
  <si>
    <t>NON</t>
  </si>
  <si>
    <t>TARIFS</t>
  </si>
  <si>
    <t>MONTANT</t>
  </si>
  <si>
    <t>Adresse mail pour envoi de la facture :</t>
  </si>
  <si>
    <t>Merci de noter qu'une entreprise ne peut engager qu'une équipe par activité.</t>
  </si>
  <si>
    <t>Le montant peut évoluer en fonction du nombre d'activités auxquelles l'entreprise sera sélectionnée.</t>
  </si>
  <si>
    <t>TOTAL</t>
  </si>
  <si>
    <t>Pétanque</t>
  </si>
  <si>
    <t>Babyfoot</t>
  </si>
  <si>
    <t>Molkky</t>
  </si>
  <si>
    <r>
      <t xml:space="preserve">Cette fiche d'inscription fait office de </t>
    </r>
    <r>
      <rPr>
        <b/>
        <sz val="11"/>
        <color theme="1"/>
        <rFont val="Calibri"/>
        <family val="2"/>
        <scheme val="minor"/>
      </rPr>
      <t>BON DE COMMANDE</t>
    </r>
    <r>
      <rPr>
        <sz val="11"/>
        <color theme="1"/>
        <rFont val="Calibri"/>
        <family val="2"/>
        <scheme val="minor"/>
      </rPr>
      <t>.</t>
    </r>
  </si>
  <si>
    <t>Date :</t>
  </si>
  <si>
    <t>Cachet de l'entreprise</t>
  </si>
  <si>
    <r>
      <t xml:space="preserve">MAIL
</t>
    </r>
    <r>
      <rPr>
        <b/>
        <sz val="8"/>
        <color theme="1"/>
        <rFont val="Calibri"/>
        <family val="2"/>
        <scheme val="minor"/>
      </rPr>
      <t>Pour consignes/conseil la veille de l'épreuve</t>
    </r>
  </si>
  <si>
    <t>ino'Quizz</t>
  </si>
  <si>
    <t>Colonne1</t>
  </si>
  <si>
    <t>Rappel des tarifs et conditions</t>
  </si>
  <si>
    <t>FICHE D'INSCRIPTION A ENVOYER à m.delafuente@inovallee.com</t>
  </si>
  <si>
    <t>CASES 2</t>
  </si>
  <si>
    <t>FICHE D'INSCRIPTION INO'CHALLENGE 2024</t>
  </si>
  <si>
    <t>. Entreprise &lt; de 20 salariés : 4 défis max</t>
  </si>
  <si>
    <t>. Entreprise de 21 à 70 salariés : 5 défis max</t>
  </si>
  <si>
    <t>. Au-delà de 71 salariés : 7 défis max</t>
  </si>
  <si>
    <t>03, 07 et 11-juin</t>
  </si>
  <si>
    <t>03 et 
11-juin</t>
  </si>
  <si>
    <t>Mario
kart</t>
  </si>
  <si>
    <t>Fléchettes</t>
  </si>
  <si>
    <t>Belote</t>
  </si>
  <si>
    <t>Course
énigmes</t>
  </si>
  <si>
    <t>Incroyable
talent</t>
  </si>
  <si>
    <r>
      <t xml:space="preserve">Merci de nous retourner ce formulaire dûment complété (format Excel) avant le </t>
    </r>
    <r>
      <rPr>
        <b/>
        <u val="double"/>
        <sz val="11"/>
        <color rgb="FFCC9900"/>
        <rFont val="Calibri"/>
        <family val="2"/>
        <scheme val="minor"/>
      </rPr>
      <t>12 mai 2024.</t>
    </r>
  </si>
  <si>
    <t>ino'Chef</t>
  </si>
  <si>
    <t>Créons-nos Utopies Réalistes</t>
  </si>
  <si>
    <r>
      <t xml:space="preserve">NOM
</t>
    </r>
    <r>
      <rPr>
        <b/>
        <sz val="18"/>
        <color rgb="FFFF0000"/>
        <rFont val="Calibri"/>
        <family val="2"/>
        <scheme val="minor"/>
      </rPr>
      <t>(2)</t>
    </r>
  </si>
  <si>
    <r>
      <t xml:space="preserve">. 5 à 7 défis : l'inscription par collaborateur est de </t>
    </r>
    <r>
      <rPr>
        <b/>
        <sz val="11"/>
        <color theme="1"/>
        <rFont val="Calibri"/>
        <family val="2"/>
        <scheme val="minor"/>
      </rPr>
      <t>15 € HT (18 TTC)</t>
    </r>
    <r>
      <rPr>
        <sz val="11"/>
        <color theme="1"/>
        <rFont val="Calibri"/>
        <family val="2"/>
        <scheme val="minor"/>
      </rPr>
      <t>.</t>
    </r>
  </si>
  <si>
    <r>
      <t xml:space="preserve">. 1 à 4 défis : l'inscription par collaborateur est de </t>
    </r>
    <r>
      <rPr>
        <b/>
        <sz val="11"/>
        <color theme="1"/>
        <rFont val="Calibri"/>
        <family val="2"/>
        <scheme val="minor"/>
      </rPr>
      <t>10 € HT (12 TTC)</t>
    </r>
  </si>
  <si>
    <t>COIVOITURAGE
[BONUS]</t>
  </si>
  <si>
    <r>
      <rPr>
        <b/>
        <sz val="9"/>
        <color rgb="FFFF0000"/>
        <rFont val="Calibri"/>
        <family val="2"/>
        <scheme val="minor"/>
      </rPr>
      <t xml:space="preserve">* </t>
    </r>
    <r>
      <rPr>
        <b/>
        <sz val="8"/>
        <color theme="1"/>
        <rFont val="Calibri"/>
        <family val="2"/>
        <scheme val="minor"/>
      </rPr>
      <t>Foot</t>
    </r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</si>
  <si>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Basket</t>
    </r>
  </si>
  <si>
    <r>
      <rPr>
        <sz val="12"/>
        <color rgb="FFFF0000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QSPORT à fournir après confirmation de notre part et AU PLUS TARD le 24 mai 2024</t>
    </r>
  </si>
  <si>
    <r>
      <rPr>
        <b/>
        <sz val="8"/>
        <color rgb="FFFF0000"/>
        <rFont val="Calibri"/>
        <family val="2"/>
        <scheme val="minor"/>
      </rPr>
      <t xml:space="preserve">* </t>
    </r>
    <r>
      <rPr>
        <b/>
        <sz val="8"/>
        <color theme="1"/>
        <rFont val="Calibri"/>
        <family val="2"/>
        <scheme val="minor"/>
      </rPr>
      <t>Tennis</t>
    </r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</si>
  <si>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Cross
Training</t>
    </r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</si>
  <si>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ino'
Warrior</t>
    </r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</si>
  <si>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Badminton</t>
    </r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</si>
  <si>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Spikeball</t>
    </r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</si>
  <si>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Volley</t>
    </r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</si>
  <si>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Biathlon</t>
    </r>
  </si>
  <si>
    <r>
      <t xml:space="preserve">Merci de nous retourner ce formulaire dûment complété (format Excel) avant le </t>
    </r>
    <r>
      <rPr>
        <b/>
        <u val="double"/>
        <sz val="11"/>
        <color rgb="FFFF0000"/>
        <rFont val="Calibri"/>
        <family val="2"/>
        <scheme val="minor"/>
      </rPr>
      <t>12 mai 2024.</t>
    </r>
  </si>
  <si>
    <t>03/06 au 14/06</t>
  </si>
  <si>
    <t>Créons nos Utopies Réalistes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</si>
</sst>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#,##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CC9900"/>
      <name val="Calibri"/>
      <family val="2"/>
      <scheme val="minor"/>
    </font>
    <font>
      <b/>
      <u val="double"/>
      <sz val="11"/>
      <color rgb="FFCC9900"/>
      <name val="Calibri"/>
      <family val="2"/>
      <scheme val="minor"/>
    </font>
    <font>
      <b/>
      <sz val="12"/>
      <color rgb="FFCC9900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5" fillId="0" borderId="2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5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Protection="1">
      <protection locked="0"/>
    </xf>
    <xf numFmtId="0" fontId="11" fillId="0" borderId="1" xfId="2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1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5" xfId="0" applyFont="1" applyBorder="1" applyProtection="1">
      <protection locked="0"/>
    </xf>
    <xf numFmtId="0" fontId="2" fillId="0" borderId="7" xfId="0" applyFont="1" applyBorder="1" applyProtection="1">
      <protection locked="0"/>
    </xf>
    <xf numFmtId="16" fontId="12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15" fillId="0" borderId="0" xfId="0" applyFont="1"/>
    <xf numFmtId="0" fontId="0" fillId="0" borderId="0" xfId="0" quotePrefix="1" applyProtection="1">
      <protection locked="0"/>
    </xf>
    <xf numFmtId="14" fontId="11" fillId="0" borderId="0" xfId="2" applyNumberFormat="1" applyFill="1" applyBorder="1" applyAlignment="1" applyProtection="1">
      <protection locked="0"/>
    </xf>
    <xf numFmtId="14" fontId="11" fillId="0" borderId="0" xfId="2" applyNumberForma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6" fontId="12" fillId="4" borderId="1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20" fillId="0" borderId="5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49" fontId="11" fillId="2" borderId="15" xfId="2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11" fillId="2" borderId="14" xfId="2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14" fontId="11" fillId="2" borderId="15" xfId="2" applyNumberFormat="1" applyFill="1" applyBorder="1" applyAlignment="1" applyProtection="1">
      <alignment horizontal="center"/>
      <protection locked="0"/>
    </xf>
    <xf numFmtId="14" fontId="0" fillId="2" borderId="16" xfId="0" applyNumberFormat="1" applyFill="1" applyBorder="1" applyAlignment="1" applyProtection="1">
      <alignment horizontal="center"/>
      <protection locked="0"/>
    </xf>
    <xf numFmtId="49" fontId="11" fillId="2" borderId="35" xfId="2" applyNumberFormat="1" applyFill="1" applyBorder="1" applyAlignment="1" applyProtection="1">
      <alignment horizontal="center"/>
      <protection locked="0"/>
    </xf>
    <xf numFmtId="49" fontId="11" fillId="2" borderId="36" xfId="2" applyNumberFormat="1" applyFill="1" applyBorder="1" applyAlignment="1" applyProtection="1">
      <alignment horizontal="center"/>
      <protection locked="0"/>
    </xf>
    <xf numFmtId="49" fontId="11" fillId="2" borderId="37" xfId="2" applyNumberFormat="1" applyFill="1" applyBorder="1" applyAlignment="1" applyProtection="1">
      <alignment horizontal="center"/>
      <protection locked="0"/>
    </xf>
    <xf numFmtId="49" fontId="11" fillId="2" borderId="38" xfId="2" applyNumberFormat="1" applyFill="1" applyBorder="1" applyAlignment="1" applyProtection="1">
      <alignment horizontal="center"/>
      <protection locked="0"/>
    </xf>
    <xf numFmtId="49" fontId="11" fillId="2" borderId="0" xfId="2" applyNumberFormat="1" applyFill="1" applyBorder="1" applyAlignment="1" applyProtection="1">
      <alignment horizontal="center"/>
      <protection locked="0"/>
    </xf>
    <xf numFmtId="49" fontId="11" fillId="2" borderId="39" xfId="2" applyNumberFormat="1" applyFill="1" applyBorder="1" applyAlignment="1" applyProtection="1">
      <alignment horizontal="center"/>
      <protection locked="0"/>
    </xf>
    <xf numFmtId="49" fontId="11" fillId="2" borderId="40" xfId="2" applyNumberFormat="1" applyFill="1" applyBorder="1" applyAlignment="1" applyProtection="1">
      <alignment horizontal="center"/>
      <protection locked="0"/>
    </xf>
    <xf numFmtId="49" fontId="11" fillId="2" borderId="41" xfId="2" applyNumberFormat="1" applyFill="1" applyBorder="1" applyAlignment="1" applyProtection="1">
      <alignment horizontal="center"/>
      <protection locked="0"/>
    </xf>
    <xf numFmtId="49" fontId="11" fillId="2" borderId="42" xfId="2" applyNumberFormat="1" applyFill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31" xfId="1" applyNumberFormat="1" applyFont="1" applyBorder="1" applyAlignment="1" applyProtection="1">
      <alignment horizontal="center"/>
    </xf>
    <xf numFmtId="165" fontId="0" fillId="0" borderId="32" xfId="1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</cellXfs>
  <cellStyles count="3">
    <cellStyle name="Lien hypertexte" xfId="2" builtinId="8" customBuiltin="1"/>
    <cellStyle name="Monétaire" xfId="1" builtinId="4"/>
    <cellStyle name="Normal" xfId="0" builtinId="0"/>
  </cellStyles>
  <dxfs count="20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mruColors>
      <color rgb="FFCC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Données!$B$3" lockText="1" noThreeD="1"/>
</file>

<file path=xl/ctrlProps/ctrlProp10.xml><?xml version="1.0" encoding="utf-8"?>
<formControlPr xmlns="http://schemas.microsoft.com/office/spreadsheetml/2009/9/main" objectType="CheckBox" fmlaLink="Données!$B$16" lockText="1" noThreeD="1"/>
</file>

<file path=xl/ctrlProps/ctrlProp11.xml><?xml version="1.0" encoding="utf-8"?>
<formControlPr xmlns="http://schemas.microsoft.com/office/spreadsheetml/2009/9/main" objectType="CheckBox" fmlaLink="Données!$B$8" lockText="1" noThreeD="1"/>
</file>

<file path=xl/ctrlProps/ctrlProp12.xml><?xml version="1.0" encoding="utf-8"?>
<formControlPr xmlns="http://schemas.microsoft.com/office/spreadsheetml/2009/9/main" objectType="CheckBox" fmlaLink="Données!$B$11" lockText="1" noThreeD="1"/>
</file>

<file path=xl/ctrlProps/ctrlProp13.xml><?xml version="1.0" encoding="utf-8"?>
<formControlPr xmlns="http://schemas.microsoft.com/office/spreadsheetml/2009/9/main" objectType="CheckBox" fmlaLink="Données!$B$5" lockText="1" noThreeD="1"/>
</file>

<file path=xl/ctrlProps/ctrlProp14.xml><?xml version="1.0" encoding="utf-8"?>
<formControlPr xmlns="http://schemas.microsoft.com/office/spreadsheetml/2009/9/main" objectType="CheckBox" fmlaLink="Données!$B$18" lockText="1" noThreeD="1"/>
</file>

<file path=xl/ctrlProps/ctrlProp15.xml><?xml version="1.0" encoding="utf-8"?>
<formControlPr xmlns="http://schemas.microsoft.com/office/spreadsheetml/2009/9/main" objectType="CheckBox" fmlaLink="Données!$B$9" lockText="1" noThreeD="1"/>
</file>

<file path=xl/ctrlProps/ctrlProp16.xml><?xml version="1.0" encoding="utf-8"?>
<formControlPr xmlns="http://schemas.microsoft.com/office/spreadsheetml/2009/9/main" objectType="CheckBox" fmlaLink="Données!$B$10" lockText="1" noThreeD="1"/>
</file>

<file path=xl/ctrlProps/ctrlProp17.xml><?xml version="1.0" encoding="utf-8"?>
<formControlPr xmlns="http://schemas.microsoft.com/office/spreadsheetml/2009/9/main" objectType="CheckBox" fmlaLink="Données!$B$12" lockText="1" noThreeD="1"/>
</file>

<file path=xl/ctrlProps/ctrlProp18.xml><?xml version="1.0" encoding="utf-8"?>
<formControlPr xmlns="http://schemas.microsoft.com/office/spreadsheetml/2009/9/main" objectType="CheckBox" fmlaLink="Données!$B$13" lockText="1" noThreeD="1"/>
</file>

<file path=xl/ctrlProps/ctrlProp19.xml><?xml version="1.0" encoding="utf-8"?>
<formControlPr xmlns="http://schemas.microsoft.com/office/spreadsheetml/2009/9/main" objectType="CheckBox" fmlaLink="Données!$B$17" lockText="1" noThreeD="1"/>
</file>

<file path=xl/ctrlProps/ctrlProp2.xml><?xml version="1.0" encoding="utf-8"?>
<formControlPr xmlns="http://schemas.microsoft.com/office/spreadsheetml/2009/9/main" objectType="CheckBox" fmlaLink="Données!$B$14" lockText="1" noThreeD="1"/>
</file>

<file path=xl/ctrlProps/ctrlProp20.xml><?xml version="1.0" encoding="utf-8"?>
<formControlPr xmlns="http://schemas.microsoft.com/office/spreadsheetml/2009/9/main" objectType="CheckBox" fmlaLink="Données!$B$21" lockText="1" noThreeD="1"/>
</file>

<file path=xl/ctrlProps/ctrlProp21.xml><?xml version="1.0" encoding="utf-8"?>
<formControlPr xmlns="http://schemas.microsoft.com/office/spreadsheetml/2009/9/main" objectType="CheckBox" fmlaLink="Données!$B$20" lockText="1" noThreeD="1"/>
</file>

<file path=xl/ctrlProps/ctrlProp22.xml><?xml version="1.0" encoding="utf-8"?>
<formControlPr xmlns="http://schemas.microsoft.com/office/spreadsheetml/2009/9/main" objectType="CheckBox" fmlaLink="'Données (2)'!$B$3" lockText="1" noThreeD="1"/>
</file>

<file path=xl/ctrlProps/ctrlProp23.xml><?xml version="1.0" encoding="utf-8"?>
<formControlPr xmlns="http://schemas.microsoft.com/office/spreadsheetml/2009/9/main" objectType="CheckBox" fmlaLink="'Données (2)'!$B$14" lockText="1" noThreeD="1"/>
</file>

<file path=xl/ctrlProps/ctrlProp24.xml><?xml version="1.0" encoding="utf-8"?>
<formControlPr xmlns="http://schemas.microsoft.com/office/spreadsheetml/2009/9/main" objectType="CheckBox" fmlaLink="'Données (2)'!$B$4" lockText="1" noThreeD="1"/>
</file>

<file path=xl/ctrlProps/ctrlProp25.xml><?xml version="1.0" encoding="utf-8"?>
<formControlPr xmlns="http://schemas.microsoft.com/office/spreadsheetml/2009/9/main" objectType="CheckBox" fmlaLink="'Données (2)'!$B$22" lockText="1" noThreeD="1"/>
</file>

<file path=xl/ctrlProps/ctrlProp26.xml><?xml version="1.0" encoding="utf-8"?>
<formControlPr xmlns="http://schemas.microsoft.com/office/spreadsheetml/2009/9/main" objectType="CheckBox" fmlaLink="'Données (2)'!$B$6" lockText="1" noThreeD="1"/>
</file>

<file path=xl/ctrlProps/ctrlProp27.xml><?xml version="1.0" encoding="utf-8"?>
<formControlPr xmlns="http://schemas.microsoft.com/office/spreadsheetml/2009/9/main" objectType="CheckBox" fmlaLink="'Données (2)'!$B$19" lockText="1" noThreeD="1"/>
</file>

<file path=xl/ctrlProps/ctrlProp28.xml><?xml version="1.0" encoding="utf-8"?>
<formControlPr xmlns="http://schemas.microsoft.com/office/spreadsheetml/2009/9/main" objectType="CheckBox" fmlaLink="'Données (2)'!$B$7" lockText="1" noThreeD="1"/>
</file>

<file path=xl/ctrlProps/ctrlProp29.xml><?xml version="1.0" encoding="utf-8"?>
<formControlPr xmlns="http://schemas.microsoft.com/office/spreadsheetml/2009/9/main" objectType="CheckBox" fmlaLink="'Données (2)'!$B$15" lockText="1" noThreeD="1"/>
</file>

<file path=xl/ctrlProps/ctrlProp3.xml><?xml version="1.0" encoding="utf-8"?>
<formControlPr xmlns="http://schemas.microsoft.com/office/spreadsheetml/2009/9/main" objectType="CheckBox" fmlaLink="Données!$B$4" lockText="1" noThreeD="1"/>
</file>

<file path=xl/ctrlProps/ctrlProp30.xml><?xml version="1.0" encoding="utf-8"?>
<formControlPr xmlns="http://schemas.microsoft.com/office/spreadsheetml/2009/9/main" objectType="CheckBox" fmlaLink="'Données (2)'!$B$2" lockText="1" noThreeD="1"/>
</file>

<file path=xl/ctrlProps/ctrlProp31.xml><?xml version="1.0" encoding="utf-8"?>
<formControlPr xmlns="http://schemas.microsoft.com/office/spreadsheetml/2009/9/main" objectType="CheckBox" fmlaLink="'Données (2)'!$B$16" lockText="1" noThreeD="1"/>
</file>

<file path=xl/ctrlProps/ctrlProp32.xml><?xml version="1.0" encoding="utf-8"?>
<formControlPr xmlns="http://schemas.microsoft.com/office/spreadsheetml/2009/9/main" objectType="CheckBox" fmlaLink="'Données (2)'!$B$8" lockText="1" noThreeD="1"/>
</file>

<file path=xl/ctrlProps/ctrlProp33.xml><?xml version="1.0" encoding="utf-8"?>
<formControlPr xmlns="http://schemas.microsoft.com/office/spreadsheetml/2009/9/main" objectType="CheckBox" fmlaLink="'Données (2)'!$B$11" lockText="1" noThreeD="1"/>
</file>

<file path=xl/ctrlProps/ctrlProp34.xml><?xml version="1.0" encoding="utf-8"?>
<formControlPr xmlns="http://schemas.microsoft.com/office/spreadsheetml/2009/9/main" objectType="CheckBox" fmlaLink="'Données (2)'!$B$5" lockText="1" noThreeD="1"/>
</file>

<file path=xl/ctrlProps/ctrlProp35.xml><?xml version="1.0" encoding="utf-8"?>
<formControlPr xmlns="http://schemas.microsoft.com/office/spreadsheetml/2009/9/main" objectType="CheckBox" fmlaLink="'Données (2)'!$B$18" lockText="1" noThreeD="1"/>
</file>

<file path=xl/ctrlProps/ctrlProp36.xml><?xml version="1.0" encoding="utf-8"?>
<formControlPr xmlns="http://schemas.microsoft.com/office/spreadsheetml/2009/9/main" objectType="CheckBox" fmlaLink="'Données (2)'!$B$9" lockText="1" noThreeD="1"/>
</file>

<file path=xl/ctrlProps/ctrlProp37.xml><?xml version="1.0" encoding="utf-8"?>
<formControlPr xmlns="http://schemas.microsoft.com/office/spreadsheetml/2009/9/main" objectType="CheckBox" fmlaLink="'Données (2)'!$B$10" lockText="1" noThreeD="1"/>
</file>

<file path=xl/ctrlProps/ctrlProp38.xml><?xml version="1.0" encoding="utf-8"?>
<formControlPr xmlns="http://schemas.microsoft.com/office/spreadsheetml/2009/9/main" objectType="CheckBox" fmlaLink="'Données (2)'!$B$12" lockText="1" noThreeD="1"/>
</file>

<file path=xl/ctrlProps/ctrlProp39.xml><?xml version="1.0" encoding="utf-8"?>
<formControlPr xmlns="http://schemas.microsoft.com/office/spreadsheetml/2009/9/main" objectType="CheckBox" fmlaLink="'Données (2)'!$B$13" lockText="1" noThreeD="1"/>
</file>

<file path=xl/ctrlProps/ctrlProp4.xml><?xml version="1.0" encoding="utf-8"?>
<formControlPr xmlns="http://schemas.microsoft.com/office/spreadsheetml/2009/9/main" objectType="CheckBox" fmlaLink="Données!$B$22" lockText="1" noThreeD="1"/>
</file>

<file path=xl/ctrlProps/ctrlProp40.xml><?xml version="1.0" encoding="utf-8"?>
<formControlPr xmlns="http://schemas.microsoft.com/office/spreadsheetml/2009/9/main" objectType="CheckBox" fmlaLink="'Données (2)'!$B$17" lockText="1" noThreeD="1"/>
</file>

<file path=xl/ctrlProps/ctrlProp41.xml><?xml version="1.0" encoding="utf-8"?>
<formControlPr xmlns="http://schemas.microsoft.com/office/spreadsheetml/2009/9/main" objectType="CheckBox" fmlaLink="'Données (2)'!$B$21" lockText="1" noThreeD="1"/>
</file>

<file path=xl/ctrlProps/ctrlProp42.xml><?xml version="1.0" encoding="utf-8"?>
<formControlPr xmlns="http://schemas.microsoft.com/office/spreadsheetml/2009/9/main" objectType="CheckBox" fmlaLink="'Données (2)'!$B$20" lockText="1" noThreeD="1"/>
</file>

<file path=xl/ctrlProps/ctrlProp5.xml><?xml version="1.0" encoding="utf-8"?>
<formControlPr xmlns="http://schemas.microsoft.com/office/spreadsheetml/2009/9/main" objectType="CheckBox" fmlaLink="Données!$B$6" lockText="1" noThreeD="1"/>
</file>

<file path=xl/ctrlProps/ctrlProp6.xml><?xml version="1.0" encoding="utf-8"?>
<formControlPr xmlns="http://schemas.microsoft.com/office/spreadsheetml/2009/9/main" objectType="CheckBox" fmlaLink="Données!$B$19" lockText="1" noThreeD="1"/>
</file>

<file path=xl/ctrlProps/ctrlProp7.xml><?xml version="1.0" encoding="utf-8"?>
<formControlPr xmlns="http://schemas.microsoft.com/office/spreadsheetml/2009/9/main" objectType="CheckBox" fmlaLink="Données!$B$7" lockText="1" noThreeD="1"/>
</file>

<file path=xl/ctrlProps/ctrlProp8.xml><?xml version="1.0" encoding="utf-8"?>
<formControlPr xmlns="http://schemas.microsoft.com/office/spreadsheetml/2009/9/main" objectType="CheckBox" fmlaLink="Données!$B$15" lockText="1" noThreeD="1"/>
</file>

<file path=xl/ctrlProps/ctrlProp9.xml><?xml version="1.0" encoding="utf-8"?>
<formControlPr xmlns="http://schemas.microsoft.com/office/spreadsheetml/2009/9/main" objectType="CheckBox" fmlaLink="Données!$B$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</xdr:colOff>
      <xdr:row>0</xdr:row>
      <xdr:rowOff>85724</xdr:rowOff>
    </xdr:from>
    <xdr:to>
      <xdr:col>2</xdr:col>
      <xdr:colOff>109249</xdr:colOff>
      <xdr:row>6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" y="85724"/>
          <a:ext cx="2950557" cy="1152526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25</xdr:row>
      <xdr:rowOff>123825</xdr:rowOff>
    </xdr:from>
    <xdr:to>
      <xdr:col>18</xdr:col>
      <xdr:colOff>247651</xdr:colOff>
      <xdr:row>31</xdr:row>
      <xdr:rowOff>95250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6" y="4933950"/>
          <a:ext cx="11972925" cy="1114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400" b="1">
              <a:solidFill>
                <a:srgbClr val="FF0000"/>
              </a:solidFill>
            </a:rPr>
            <a:t>(1) </a:t>
          </a:r>
          <a:r>
            <a:rPr lang="fr-FR" sz="1100" b="1"/>
            <a:t>Veuillez sélectionner ci-dessous</a:t>
          </a:r>
          <a:r>
            <a:rPr lang="fr-FR" sz="1100" b="1" baseline="0"/>
            <a:t> </a:t>
          </a:r>
          <a:r>
            <a:rPr lang="fr-FR" sz="1100" b="1"/>
            <a:t>les épreuves auxquelles vous souhaitez participer PUIS</a:t>
          </a:r>
          <a:r>
            <a:rPr lang="fr-FR" sz="1100" b="1">
              <a:solidFill>
                <a:srgbClr val="FF0000"/>
              </a:solidFill>
            </a:rPr>
            <a:t> </a:t>
          </a:r>
          <a:r>
            <a:rPr lang="fr-FR" sz="1400" b="1">
              <a:solidFill>
                <a:srgbClr val="FF0000"/>
              </a:solidFill>
            </a:rPr>
            <a:t>(2) </a:t>
          </a:r>
          <a:r>
            <a:rPr lang="fr-FR" sz="1100" b="1"/>
            <a:t>compléter les participants :</a:t>
          </a:r>
        </a:p>
        <a:p>
          <a:pPr algn="l"/>
          <a:endParaRPr lang="fr-FR" sz="110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27</xdr:row>
          <xdr:rowOff>137160</xdr:rowOff>
        </xdr:from>
        <xdr:to>
          <xdr:col>3</xdr:col>
          <xdr:colOff>487680</xdr:colOff>
          <xdr:row>28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28</xdr:row>
          <xdr:rowOff>182880</xdr:rowOff>
        </xdr:from>
        <xdr:to>
          <xdr:col>7</xdr:col>
          <xdr:colOff>304800</xdr:colOff>
          <xdr:row>30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FLECHETTES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27</xdr:row>
          <xdr:rowOff>144780</xdr:rowOff>
        </xdr:from>
        <xdr:to>
          <xdr:col>5</xdr:col>
          <xdr:colOff>464820</xdr:colOff>
          <xdr:row>28</xdr:row>
          <xdr:rowOff>175260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BIATHLON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30</xdr:row>
          <xdr:rowOff>68580</xdr:rowOff>
        </xdr:from>
        <xdr:to>
          <xdr:col>7</xdr:col>
          <xdr:colOff>495300</xdr:colOff>
          <xdr:row>31</xdr:row>
          <xdr:rowOff>83820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INO'CHEF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27</xdr:row>
          <xdr:rowOff>137160</xdr:rowOff>
        </xdr:from>
        <xdr:to>
          <xdr:col>9</xdr:col>
          <xdr:colOff>601980</xdr:colOff>
          <xdr:row>28</xdr:row>
          <xdr:rowOff>160020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FOOTBALL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411480</xdr:colOff>
          <xdr:row>29</xdr:row>
          <xdr:rowOff>0</xdr:rowOff>
        </xdr:from>
        <xdr:to>
          <xdr:col>17</xdr:col>
          <xdr:colOff>640080</xdr:colOff>
          <xdr:row>30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PETANQUE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27</xdr:row>
          <xdr:rowOff>137160</xdr:rowOff>
        </xdr:from>
        <xdr:to>
          <xdr:col>13</xdr:col>
          <xdr:colOff>160020</xdr:colOff>
          <xdr:row>28</xdr:row>
          <xdr:rowOff>160020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INO'WARRIOR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426720</xdr:colOff>
          <xdr:row>28</xdr:row>
          <xdr:rowOff>182880</xdr:rowOff>
        </xdr:from>
        <xdr:to>
          <xdr:col>10</xdr:col>
          <xdr:colOff>228600</xdr:colOff>
          <xdr:row>30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INCROYABLE TALENT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27</xdr:row>
          <xdr:rowOff>137160</xdr:rowOff>
        </xdr:from>
        <xdr:to>
          <xdr:col>2</xdr:col>
          <xdr:colOff>1219200</xdr:colOff>
          <xdr:row>28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BADMINTON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28</xdr:row>
          <xdr:rowOff>182880</xdr:rowOff>
        </xdr:from>
        <xdr:to>
          <xdr:col>12</xdr:col>
          <xdr:colOff>518160</xdr:colOff>
          <xdr:row>30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INO'QUIZZ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274320</xdr:colOff>
          <xdr:row>27</xdr:row>
          <xdr:rowOff>144780</xdr:rowOff>
        </xdr:from>
        <xdr:to>
          <xdr:col>14</xdr:col>
          <xdr:colOff>137160</xdr:colOff>
          <xdr:row>28</xdr:row>
          <xdr:rowOff>144780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SPIKEBALL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29</xdr:row>
          <xdr:rowOff>0</xdr:rowOff>
        </xdr:from>
        <xdr:to>
          <xdr:col>2</xdr:col>
          <xdr:colOff>1356360</xdr:colOff>
          <xdr:row>30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BABYFOOT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27</xdr:row>
          <xdr:rowOff>144780</xdr:rowOff>
        </xdr:from>
        <xdr:to>
          <xdr:col>7</xdr:col>
          <xdr:colOff>571500</xdr:colOff>
          <xdr:row>28</xdr:row>
          <xdr:rowOff>160020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CROSS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28</xdr:row>
          <xdr:rowOff>182880</xdr:rowOff>
        </xdr:from>
        <xdr:to>
          <xdr:col>16</xdr:col>
          <xdr:colOff>426720</xdr:colOff>
          <xdr:row>30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MOLKKY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733425</xdr:colOff>
      <xdr:row>27</xdr:row>
      <xdr:rowOff>85725</xdr:rowOff>
    </xdr:from>
    <xdr:to>
      <xdr:col>2</xdr:col>
      <xdr:colOff>66675</xdr:colOff>
      <xdr:row>29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33425" y="5276850"/>
          <a:ext cx="1428750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rgbClr val="CC9900"/>
              </a:solidFill>
            </a:rPr>
            <a:t>Epreuves sportives :</a:t>
          </a:r>
        </a:p>
      </xdr:txBody>
    </xdr:sp>
    <xdr:clientData/>
  </xdr:twoCellAnchor>
  <xdr:twoCellAnchor>
    <xdr:from>
      <xdr:col>0</xdr:col>
      <xdr:colOff>733425</xdr:colOff>
      <xdr:row>28</xdr:row>
      <xdr:rowOff>161925</xdr:rowOff>
    </xdr:from>
    <xdr:to>
      <xdr:col>2</xdr:col>
      <xdr:colOff>66675</xdr:colOff>
      <xdr:row>30</xdr:row>
      <xdr:rowOff>76200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33425" y="5543550"/>
          <a:ext cx="1428750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rgbClr val="CC9900"/>
              </a:solidFill>
            </a:rPr>
            <a:t>Epreuves loisirs :</a:t>
          </a:r>
        </a:p>
      </xdr:txBody>
    </xdr:sp>
    <xdr:clientData/>
  </xdr:twoCellAnchor>
  <xdr:twoCellAnchor editAs="oneCell">
    <xdr:from>
      <xdr:col>2</xdr:col>
      <xdr:colOff>562841</xdr:colOff>
      <xdr:row>0</xdr:row>
      <xdr:rowOff>0</xdr:rowOff>
    </xdr:from>
    <xdr:to>
      <xdr:col>9</xdr:col>
      <xdr:colOff>353031</xdr:colOff>
      <xdr:row>6</xdr:row>
      <xdr:rowOff>179418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0341" y="0"/>
          <a:ext cx="5208616" cy="13224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27</xdr:row>
          <xdr:rowOff>137160</xdr:rowOff>
        </xdr:from>
        <xdr:to>
          <xdr:col>16</xdr:col>
          <xdr:colOff>411480</xdr:colOff>
          <xdr:row>28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TENNIS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411480</xdr:colOff>
          <xdr:row>27</xdr:row>
          <xdr:rowOff>121920</xdr:rowOff>
        </xdr:from>
        <xdr:to>
          <xdr:col>17</xdr:col>
          <xdr:colOff>640080</xdr:colOff>
          <xdr:row>28</xdr:row>
          <xdr:rowOff>144780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VOLLEY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29</xdr:row>
          <xdr:rowOff>0</xdr:rowOff>
        </xdr:from>
        <xdr:to>
          <xdr:col>3</xdr:col>
          <xdr:colOff>525780</xdr:colOff>
          <xdr:row>30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BELOTE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28</xdr:row>
          <xdr:rowOff>182880</xdr:rowOff>
        </xdr:from>
        <xdr:to>
          <xdr:col>6</xdr:col>
          <xdr:colOff>76200</xdr:colOff>
          <xdr:row>30</xdr:row>
          <xdr:rowOff>30480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COURSE ENIGMES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28</xdr:row>
          <xdr:rowOff>182880</xdr:rowOff>
        </xdr:from>
        <xdr:to>
          <xdr:col>14</xdr:col>
          <xdr:colOff>152400</xdr:colOff>
          <xdr:row>30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MARIO KART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30</xdr:row>
          <xdr:rowOff>45720</xdr:rowOff>
        </xdr:from>
        <xdr:to>
          <xdr:col>5</xdr:col>
          <xdr:colOff>594360</xdr:colOff>
          <xdr:row>31</xdr:row>
          <xdr:rowOff>99060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CREONS-NOS UTOPIES REALISTES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723900</xdr:colOff>
      <xdr:row>30</xdr:row>
      <xdr:rowOff>19050</xdr:rowOff>
    </xdr:from>
    <xdr:to>
      <xdr:col>2</xdr:col>
      <xdr:colOff>57150</xdr:colOff>
      <xdr:row>31</xdr:row>
      <xdr:rowOff>66675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3900" y="5781675"/>
          <a:ext cx="2190750" cy="2381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rgbClr val="CC9900"/>
              </a:solidFill>
            </a:rPr>
            <a:t>Epreuves engagées 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30</xdr:row>
          <xdr:rowOff>60960</xdr:rowOff>
        </xdr:from>
        <xdr:to>
          <xdr:col>2</xdr:col>
          <xdr:colOff>1150620</xdr:colOff>
          <xdr:row>31</xdr:row>
          <xdr:rowOff>76200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COVOITURAGE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</xdr:colOff>
      <xdr:row>0</xdr:row>
      <xdr:rowOff>85724</xdr:rowOff>
    </xdr:from>
    <xdr:to>
      <xdr:col>2</xdr:col>
      <xdr:colOff>109249</xdr:colOff>
      <xdr:row>6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" y="85724"/>
          <a:ext cx="2950557" cy="1152526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25</xdr:row>
      <xdr:rowOff>123825</xdr:rowOff>
    </xdr:from>
    <xdr:to>
      <xdr:col>18</xdr:col>
      <xdr:colOff>247651</xdr:colOff>
      <xdr:row>31</xdr:row>
      <xdr:rowOff>95250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626" y="4943475"/>
          <a:ext cx="14687550" cy="1114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400" b="1">
              <a:solidFill>
                <a:srgbClr val="FF0000"/>
              </a:solidFill>
            </a:rPr>
            <a:t>(1) </a:t>
          </a:r>
          <a:r>
            <a:rPr lang="fr-FR" sz="1100" b="1"/>
            <a:t>Veuillez sélectionner ci-dessous</a:t>
          </a:r>
          <a:r>
            <a:rPr lang="fr-FR" sz="1100" b="1" baseline="0"/>
            <a:t> </a:t>
          </a:r>
          <a:r>
            <a:rPr lang="fr-FR" sz="1100" b="1"/>
            <a:t>les épreuves auxquelles vous souhaitez participer PUIS</a:t>
          </a:r>
          <a:r>
            <a:rPr lang="fr-FR" sz="1100" b="1">
              <a:solidFill>
                <a:srgbClr val="FF0000"/>
              </a:solidFill>
            </a:rPr>
            <a:t> </a:t>
          </a:r>
          <a:r>
            <a:rPr lang="fr-FR" sz="1400" b="1">
              <a:solidFill>
                <a:srgbClr val="FF0000"/>
              </a:solidFill>
            </a:rPr>
            <a:t>(2) </a:t>
          </a:r>
          <a:r>
            <a:rPr lang="fr-FR" sz="1100" b="1"/>
            <a:t>compléter les participants :</a:t>
          </a:r>
        </a:p>
        <a:p>
          <a:pPr algn="l"/>
          <a:endParaRPr lang="fr-FR" sz="110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27</xdr:row>
          <xdr:rowOff>137160</xdr:rowOff>
        </xdr:from>
        <xdr:to>
          <xdr:col>3</xdr:col>
          <xdr:colOff>487680</xdr:colOff>
          <xdr:row>28</xdr:row>
          <xdr:rowOff>152400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28</xdr:row>
          <xdr:rowOff>182880</xdr:rowOff>
        </xdr:from>
        <xdr:to>
          <xdr:col>7</xdr:col>
          <xdr:colOff>312420</xdr:colOff>
          <xdr:row>30</xdr:row>
          <xdr:rowOff>30480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FLECHETTES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27</xdr:row>
          <xdr:rowOff>144780</xdr:rowOff>
        </xdr:from>
        <xdr:to>
          <xdr:col>5</xdr:col>
          <xdr:colOff>464820</xdr:colOff>
          <xdr:row>28</xdr:row>
          <xdr:rowOff>175260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BIATHLON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30</xdr:row>
          <xdr:rowOff>68580</xdr:rowOff>
        </xdr:from>
        <xdr:to>
          <xdr:col>7</xdr:col>
          <xdr:colOff>502920</xdr:colOff>
          <xdr:row>31</xdr:row>
          <xdr:rowOff>83820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INO'CHEF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27</xdr:row>
          <xdr:rowOff>137160</xdr:rowOff>
        </xdr:from>
        <xdr:to>
          <xdr:col>9</xdr:col>
          <xdr:colOff>609600</xdr:colOff>
          <xdr:row>28</xdr:row>
          <xdr:rowOff>175260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FOOTBALL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411480</xdr:colOff>
          <xdr:row>29</xdr:row>
          <xdr:rowOff>0</xdr:rowOff>
        </xdr:from>
        <xdr:to>
          <xdr:col>17</xdr:col>
          <xdr:colOff>647700</xdr:colOff>
          <xdr:row>30</xdr:row>
          <xdr:rowOff>30480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2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PETANQUE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27</xdr:row>
          <xdr:rowOff>137160</xdr:rowOff>
        </xdr:from>
        <xdr:to>
          <xdr:col>13</xdr:col>
          <xdr:colOff>175260</xdr:colOff>
          <xdr:row>28</xdr:row>
          <xdr:rowOff>175260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INO'WARRIOR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426720</xdr:colOff>
          <xdr:row>28</xdr:row>
          <xdr:rowOff>182880</xdr:rowOff>
        </xdr:from>
        <xdr:to>
          <xdr:col>10</xdr:col>
          <xdr:colOff>236220</xdr:colOff>
          <xdr:row>30</xdr:row>
          <xdr:rowOff>7620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2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INCROYABLE TALENT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27</xdr:row>
          <xdr:rowOff>137160</xdr:rowOff>
        </xdr:from>
        <xdr:to>
          <xdr:col>2</xdr:col>
          <xdr:colOff>1219200</xdr:colOff>
          <xdr:row>28</xdr:row>
          <xdr:rowOff>152400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2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BADMINTON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28</xdr:row>
          <xdr:rowOff>182880</xdr:rowOff>
        </xdr:from>
        <xdr:to>
          <xdr:col>12</xdr:col>
          <xdr:colOff>518160</xdr:colOff>
          <xdr:row>30</xdr:row>
          <xdr:rowOff>30480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2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INO'QUIZZ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274320</xdr:colOff>
          <xdr:row>27</xdr:row>
          <xdr:rowOff>144780</xdr:rowOff>
        </xdr:from>
        <xdr:to>
          <xdr:col>14</xdr:col>
          <xdr:colOff>121920</xdr:colOff>
          <xdr:row>28</xdr:row>
          <xdr:rowOff>144780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2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SPIKEBALL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29</xdr:row>
          <xdr:rowOff>0</xdr:rowOff>
        </xdr:from>
        <xdr:to>
          <xdr:col>2</xdr:col>
          <xdr:colOff>1363980</xdr:colOff>
          <xdr:row>30</xdr:row>
          <xdr:rowOff>30480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2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BABYFOOT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27</xdr:row>
          <xdr:rowOff>144780</xdr:rowOff>
        </xdr:from>
        <xdr:to>
          <xdr:col>7</xdr:col>
          <xdr:colOff>579120</xdr:colOff>
          <xdr:row>28</xdr:row>
          <xdr:rowOff>175260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2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CROSS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28</xdr:row>
          <xdr:rowOff>182880</xdr:rowOff>
        </xdr:from>
        <xdr:to>
          <xdr:col>16</xdr:col>
          <xdr:colOff>426720</xdr:colOff>
          <xdr:row>30</xdr:row>
          <xdr:rowOff>30480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2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MOLKKY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733425</xdr:colOff>
      <xdr:row>27</xdr:row>
      <xdr:rowOff>85725</xdr:rowOff>
    </xdr:from>
    <xdr:to>
      <xdr:col>2</xdr:col>
      <xdr:colOff>66675</xdr:colOff>
      <xdr:row>29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33425" y="5286375"/>
          <a:ext cx="2190750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rgbClr val="CC9900"/>
              </a:solidFill>
            </a:rPr>
            <a:t>Epreuves sportives :</a:t>
          </a:r>
        </a:p>
      </xdr:txBody>
    </xdr:sp>
    <xdr:clientData/>
  </xdr:twoCellAnchor>
  <xdr:twoCellAnchor>
    <xdr:from>
      <xdr:col>0</xdr:col>
      <xdr:colOff>733425</xdr:colOff>
      <xdr:row>28</xdr:row>
      <xdr:rowOff>161925</xdr:rowOff>
    </xdr:from>
    <xdr:to>
      <xdr:col>2</xdr:col>
      <xdr:colOff>66675</xdr:colOff>
      <xdr:row>30</xdr:row>
      <xdr:rowOff>76200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33425" y="5553075"/>
          <a:ext cx="2190750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rgbClr val="CC9900"/>
              </a:solidFill>
            </a:rPr>
            <a:t>Epreuves loisirs :</a:t>
          </a:r>
        </a:p>
      </xdr:txBody>
    </xdr:sp>
    <xdr:clientData/>
  </xdr:twoCellAnchor>
  <xdr:twoCellAnchor editAs="oneCell">
    <xdr:from>
      <xdr:col>2</xdr:col>
      <xdr:colOff>562841</xdr:colOff>
      <xdr:row>0</xdr:row>
      <xdr:rowOff>0</xdr:rowOff>
    </xdr:from>
    <xdr:to>
      <xdr:col>9</xdr:col>
      <xdr:colOff>353031</xdr:colOff>
      <xdr:row>6</xdr:row>
      <xdr:rowOff>179418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0341" y="0"/>
          <a:ext cx="5228965" cy="13224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27</xdr:row>
          <xdr:rowOff>137160</xdr:rowOff>
        </xdr:from>
        <xdr:to>
          <xdr:col>16</xdr:col>
          <xdr:colOff>411480</xdr:colOff>
          <xdr:row>28</xdr:row>
          <xdr:rowOff>152400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2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TENNIS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411480</xdr:colOff>
          <xdr:row>27</xdr:row>
          <xdr:rowOff>121920</xdr:rowOff>
        </xdr:from>
        <xdr:to>
          <xdr:col>17</xdr:col>
          <xdr:colOff>647700</xdr:colOff>
          <xdr:row>28</xdr:row>
          <xdr:rowOff>144780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2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VOLLEY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29</xdr:row>
          <xdr:rowOff>0</xdr:rowOff>
        </xdr:from>
        <xdr:to>
          <xdr:col>3</xdr:col>
          <xdr:colOff>525780</xdr:colOff>
          <xdr:row>30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2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BELOTE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28</xdr:row>
          <xdr:rowOff>182880</xdr:rowOff>
        </xdr:from>
        <xdr:to>
          <xdr:col>6</xdr:col>
          <xdr:colOff>76200</xdr:colOff>
          <xdr:row>30</xdr:row>
          <xdr:rowOff>30480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2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COURSE ENIGMES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28</xdr:row>
          <xdr:rowOff>182880</xdr:rowOff>
        </xdr:from>
        <xdr:to>
          <xdr:col>14</xdr:col>
          <xdr:colOff>144780</xdr:colOff>
          <xdr:row>30</xdr:row>
          <xdr:rowOff>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2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MARIO KART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30</xdr:row>
          <xdr:rowOff>45720</xdr:rowOff>
        </xdr:from>
        <xdr:to>
          <xdr:col>5</xdr:col>
          <xdr:colOff>601980</xdr:colOff>
          <xdr:row>31</xdr:row>
          <xdr:rowOff>99060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2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CREONS-NOS UTOPIES REALISTES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723900</xdr:colOff>
      <xdr:row>30</xdr:row>
      <xdr:rowOff>19050</xdr:rowOff>
    </xdr:from>
    <xdr:to>
      <xdr:col>2</xdr:col>
      <xdr:colOff>57150</xdr:colOff>
      <xdr:row>31</xdr:row>
      <xdr:rowOff>66675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23900" y="5791200"/>
          <a:ext cx="2190750" cy="2381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rgbClr val="CC9900"/>
              </a:solidFill>
            </a:rPr>
            <a:t>Epreuves engagées 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30</xdr:row>
          <xdr:rowOff>60960</xdr:rowOff>
        </xdr:from>
        <xdr:to>
          <xdr:col>2</xdr:col>
          <xdr:colOff>1150620</xdr:colOff>
          <xdr:row>31</xdr:row>
          <xdr:rowOff>76200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2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COVOITURAGE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A3" totalsRowShown="0" headerRowDxfId="19" dataDxfId="18">
  <autoFilter ref="A1:A3" xr:uid="{00000000-0009-0000-0100-000001000000}"/>
  <tableColumns count="1">
    <tableColumn id="1" xr3:uid="{00000000-0010-0000-0000-000001000000}" name="Colonne1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B1:B22" totalsRowShown="0" headerRowDxfId="16" dataDxfId="15">
  <autoFilter ref="B1:B22" xr:uid="{00000000-0009-0000-0100-000002000000}"/>
  <tableColumns count="1">
    <tableColumn id="1" xr3:uid="{00000000-0010-0000-0100-000001000000}" name="CASES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au4" displayName="Tableau4" ref="C1:D22" totalsRowShown="0" headerRowDxfId="13" dataDxfId="12">
  <autoFilter ref="C1:D22" xr:uid="{00000000-0009-0000-0100-000004000000}"/>
  <tableColumns count="2">
    <tableColumn id="1" xr3:uid="{00000000-0010-0000-0200-000001000000}" name="PARTICIPATION" dataDxfId="11"/>
    <tableColumn id="2" xr3:uid="{00000000-0010-0000-0200-000002000000}" name="CASES 2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F93DC6-B211-422D-B4F2-4875DA258BD5}" name="Tableau14" displayName="Tableau14" ref="A1:A3" totalsRowShown="0" headerRowDxfId="9" dataDxfId="8">
  <autoFilter ref="A1:A3" xr:uid="{00000000-0009-0000-0100-000001000000}"/>
  <tableColumns count="1">
    <tableColumn id="1" xr3:uid="{6A26615B-EB03-4512-8F7B-F09481B37BDF}" name="Colonne1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0660BB6-7AB5-457C-9DC1-F6633CF8DD3F}" name="Tableau26" displayName="Tableau26" ref="B1:B22" totalsRowShown="0" headerRowDxfId="6" dataDxfId="5">
  <autoFilter ref="B1:B22" xr:uid="{00000000-0009-0000-0100-000002000000}"/>
  <tableColumns count="1">
    <tableColumn id="1" xr3:uid="{25406CED-F3D0-4954-9A83-8C954BE6B148}" name="CASES" dataDxfId="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349CE5-EF2A-40FF-86E1-9114421D035C}" name="Tableau47" displayName="Tableau47" ref="C1:D22" totalsRowShown="0" headerRowDxfId="3" dataDxfId="2">
  <autoFilter ref="C1:D22" xr:uid="{00000000-0009-0000-0100-000004000000}"/>
  <tableColumns count="2">
    <tableColumn id="1" xr3:uid="{AE72F076-7609-4239-88F5-98D0531185D9}" name="PARTICIPATION" dataDxfId="1"/>
    <tableColumn id="2" xr3:uid="{D178EB2B-985C-4D7C-9736-B22C292D76ED}" name="CASES 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9" tint="0.39997558519241921"/>
    <pageSetUpPr fitToPage="1"/>
  </sheetPr>
  <dimension ref="A1:Y89"/>
  <sheetViews>
    <sheetView showGridLines="0" topLeftCell="A6" zoomScale="80" zoomScaleNormal="80" workbookViewId="0">
      <selection activeCell="X20" sqref="X20"/>
    </sheetView>
  </sheetViews>
  <sheetFormatPr baseColWidth="10" defaultColWidth="11.44140625" defaultRowHeight="14.4" outlineLevelRow="1" x14ac:dyDescent="0.3"/>
  <cols>
    <col min="1" max="1" width="27.109375" style="4" customWidth="1"/>
    <col min="2" max="2" width="15.6640625" style="4" customWidth="1"/>
    <col min="3" max="3" width="23.6640625" style="4" customWidth="1"/>
    <col min="4" max="4" width="9.109375" style="4" customWidth="1"/>
    <col min="5" max="5" width="7.33203125" style="4" customWidth="1"/>
    <col min="6" max="6" width="10.109375" style="4" customWidth="1"/>
    <col min="7" max="7" width="12" style="4" customWidth="1"/>
    <col min="8" max="8" width="10.109375" style="4" customWidth="1"/>
    <col min="9" max="9" width="9.109375" style="4" customWidth="1"/>
    <col min="10" max="10" width="9.33203125" style="4" customWidth="1"/>
    <col min="11" max="12" width="8.88671875" style="4" customWidth="1"/>
    <col min="13" max="13" width="8.44140625" style="4" customWidth="1"/>
    <col min="14" max="14" width="13.88671875" style="4" customWidth="1"/>
    <col min="15" max="15" width="11.109375" style="4" customWidth="1"/>
    <col min="16" max="16" width="7.33203125" style="4" customWidth="1"/>
    <col min="17" max="17" width="12" style="4" customWidth="1"/>
    <col min="18" max="18" width="13.109375" style="4" customWidth="1"/>
    <col min="19" max="19" width="10.6640625" style="4" customWidth="1"/>
    <col min="20" max="20" width="10.88671875" style="4" customWidth="1"/>
    <col min="21" max="21" width="7.88671875" style="4" customWidth="1"/>
    <col min="22" max="22" width="8.5546875" style="4" customWidth="1"/>
    <col min="23" max="23" width="12.109375" style="4" customWidth="1"/>
    <col min="24" max="24" width="16" style="4" customWidth="1"/>
    <col min="25" max="25" width="6.6640625" style="4" customWidth="1"/>
    <col min="26" max="16384" width="11.44140625" style="4"/>
  </cols>
  <sheetData>
    <row r="1" spans="1:25" x14ac:dyDescent="0.3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">
      <c r="A2" s="5"/>
      <c r="G2" s="6"/>
    </row>
    <row r="3" spans="1:25" x14ac:dyDescent="0.3">
      <c r="A3" s="5"/>
      <c r="G3" s="6"/>
    </row>
    <row r="4" spans="1:25" x14ac:dyDescent="0.3">
      <c r="A4" s="5"/>
      <c r="G4" s="6"/>
    </row>
    <row r="5" spans="1:25" x14ac:dyDescent="0.3">
      <c r="A5" s="5"/>
      <c r="G5" s="6"/>
    </row>
    <row r="6" spans="1:25" x14ac:dyDescent="0.3">
      <c r="A6" s="5"/>
      <c r="G6" s="6"/>
    </row>
    <row r="7" spans="1:25" x14ac:dyDescent="0.3">
      <c r="A7" s="7"/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3">
      <c r="A8" s="5"/>
    </row>
    <row r="9" spans="1:25" ht="23.4" x14ac:dyDescent="0.45">
      <c r="A9" s="56" t="s">
        <v>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25" x14ac:dyDescent="0.3">
      <c r="A10" s="5"/>
      <c r="G10" s="8"/>
      <c r="H10" s="8"/>
      <c r="I10" s="8"/>
      <c r="J10" s="8"/>
      <c r="K10" s="8"/>
      <c r="L10" s="8"/>
      <c r="M10" s="8"/>
      <c r="N10" s="8"/>
    </row>
    <row r="11" spans="1:25" ht="15.75" customHeight="1" x14ac:dyDescent="0.3">
      <c r="A11" s="23" t="s">
        <v>0</v>
      </c>
      <c r="B11" s="62"/>
      <c r="C11" s="62"/>
      <c r="D11" s="62"/>
      <c r="E11" s="63"/>
      <c r="G11" s="10" t="s">
        <v>35</v>
      </c>
      <c r="H11" s="2"/>
      <c r="I11" s="2"/>
      <c r="J11" s="2"/>
      <c r="K11" s="2"/>
      <c r="L11" s="2"/>
      <c r="M11" s="2"/>
      <c r="N11" s="3"/>
    </row>
    <row r="12" spans="1:25" ht="9.9" customHeight="1" x14ac:dyDescent="0.3">
      <c r="A12" s="1"/>
      <c r="B12" s="2"/>
      <c r="C12" s="2"/>
      <c r="D12" s="2"/>
      <c r="E12" s="3"/>
      <c r="G12" s="5"/>
      <c r="N12" s="6"/>
    </row>
    <row r="13" spans="1:25" x14ac:dyDescent="0.3">
      <c r="A13" s="11" t="s">
        <v>7</v>
      </c>
      <c r="B13" s="58"/>
      <c r="C13" s="58"/>
      <c r="D13" s="58"/>
      <c r="E13" s="59"/>
      <c r="G13" s="5" t="s">
        <v>12</v>
      </c>
      <c r="N13" s="6"/>
    </row>
    <row r="14" spans="1:25" x14ac:dyDescent="0.3">
      <c r="A14" s="11" t="s">
        <v>5</v>
      </c>
      <c r="B14" s="12" t="s">
        <v>4</v>
      </c>
      <c r="C14" s="60"/>
      <c r="D14" s="60"/>
      <c r="E14" s="61"/>
      <c r="G14" s="5" t="s">
        <v>54</v>
      </c>
      <c r="N14" s="31"/>
    </row>
    <row r="15" spans="1:25" x14ac:dyDescent="0.3">
      <c r="A15" s="5"/>
      <c r="B15" s="12" t="s">
        <v>3</v>
      </c>
      <c r="C15" s="60"/>
      <c r="D15" s="60"/>
      <c r="E15" s="61"/>
      <c r="G15" s="5" t="s">
        <v>53</v>
      </c>
      <c r="N15" s="6"/>
    </row>
    <row r="16" spans="1:25" x14ac:dyDescent="0.3">
      <c r="A16" s="5"/>
      <c r="B16" s="12" t="s">
        <v>2</v>
      </c>
      <c r="C16" s="64"/>
      <c r="D16" s="60"/>
      <c r="E16" s="61"/>
      <c r="G16" s="5"/>
      <c r="N16" s="6"/>
    </row>
    <row r="17" spans="1:21" x14ac:dyDescent="0.3">
      <c r="A17" s="5"/>
      <c r="B17" s="12" t="s">
        <v>1</v>
      </c>
      <c r="C17" s="54"/>
      <c r="D17" s="54"/>
      <c r="E17" s="55"/>
      <c r="G17" s="41" t="s">
        <v>39</v>
      </c>
      <c r="N17" s="6"/>
    </row>
    <row r="18" spans="1:21" x14ac:dyDescent="0.3">
      <c r="A18" s="5"/>
      <c r="E18" s="6"/>
      <c r="G18" s="41" t="s">
        <v>40</v>
      </c>
      <c r="N18" s="6"/>
    </row>
    <row r="19" spans="1:21" x14ac:dyDescent="0.3">
      <c r="A19" s="5" t="s">
        <v>16</v>
      </c>
      <c r="D19" s="13"/>
      <c r="E19" s="6"/>
      <c r="G19" s="42" t="s">
        <v>41</v>
      </c>
      <c r="H19" s="8"/>
      <c r="I19" s="8"/>
      <c r="J19" s="8"/>
      <c r="K19" s="8"/>
      <c r="L19" s="8"/>
      <c r="M19" s="8"/>
      <c r="N19" s="9"/>
    </row>
    <row r="20" spans="1:21" x14ac:dyDescent="0.3">
      <c r="A20" s="5"/>
      <c r="E20" s="6"/>
      <c r="G20" s="48" t="s">
        <v>66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21" x14ac:dyDescent="0.3">
      <c r="A21" s="50" t="s">
        <v>22</v>
      </c>
      <c r="B21" s="51"/>
      <c r="C21" s="52"/>
      <c r="D21" s="53"/>
      <c r="E21" s="6"/>
      <c r="G21" s="47" t="s">
        <v>23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21" x14ac:dyDescent="0.3">
      <c r="A22" s="7"/>
      <c r="B22" s="8"/>
      <c r="C22" s="8"/>
      <c r="D22" s="8"/>
      <c r="E22" s="9"/>
      <c r="F22" s="14"/>
      <c r="G22" s="48" t="s">
        <v>36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21" ht="15.6" x14ac:dyDescent="0.3">
      <c r="A23" s="5"/>
      <c r="G23" s="49" t="s">
        <v>58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21" x14ac:dyDescent="0.3">
      <c r="A24" s="15" t="str">
        <f>IF(COUNTIF(D19,"*NON*"),"Vous recevrez un mail de confirmation au plus tard le mercredi 15 mai 2024.",IF(COUNTIF(D19,"*OUI*"),"Merci de SIGNER ce formulaire et nous communiquer votre n° de commande ______________________________________ .",""))</f>
        <v/>
      </c>
    </row>
    <row r="25" spans="1:21" x14ac:dyDescent="0.3">
      <c r="A25" s="15" t="str">
        <f>IF(COUNTIF(D19,"*NON*"),"Vous devrez alors procéder au règlement avant le 31 mai 2024 (chèque, CB à Inovallée) afin de valider votre participation.",IF(COUNTIF(D19,"*OUI*"),"Vous recevrez un mail de confirmation au plus tard le mercredi 15 mai 2024.",""))</f>
        <v/>
      </c>
    </row>
    <row r="26" spans="1:21" x14ac:dyDescent="0.3">
      <c r="A26" s="5"/>
      <c r="U26" s="33"/>
    </row>
    <row r="27" spans="1:21" x14ac:dyDescent="0.3">
      <c r="A27" s="5"/>
    </row>
    <row r="28" spans="1:21" x14ac:dyDescent="0.3">
      <c r="A28" s="5"/>
    </row>
    <row r="29" spans="1:21" x14ac:dyDescent="0.3">
      <c r="A29" s="5"/>
    </row>
    <row r="30" spans="1:21" x14ac:dyDescent="0.3">
      <c r="A30" s="5"/>
    </row>
    <row r="31" spans="1:21" x14ac:dyDescent="0.3">
      <c r="A31" s="5"/>
    </row>
    <row r="32" spans="1:21" x14ac:dyDescent="0.3">
      <c r="A32" s="5"/>
    </row>
    <row r="33" spans="1:25" x14ac:dyDescent="0.3">
      <c r="A33" s="5" t="s">
        <v>15</v>
      </c>
    </row>
    <row r="34" spans="1:25" x14ac:dyDescent="0.3">
      <c r="A34" s="3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25" s="17" customFormat="1" ht="20.399999999999999" x14ac:dyDescent="0.3">
      <c r="A35" s="45" t="s">
        <v>52</v>
      </c>
      <c r="B35" s="43" t="s">
        <v>6</v>
      </c>
      <c r="C35" s="45" t="s">
        <v>32</v>
      </c>
      <c r="D35" s="30" t="s">
        <v>43</v>
      </c>
      <c r="E35" s="30" t="s">
        <v>42</v>
      </c>
      <c r="F35" s="30">
        <v>45447</v>
      </c>
      <c r="G35" s="30">
        <v>45447</v>
      </c>
      <c r="H35" s="30">
        <v>45448</v>
      </c>
      <c r="I35" s="30">
        <v>45448</v>
      </c>
      <c r="J35" s="30">
        <v>45449</v>
      </c>
      <c r="K35" s="30">
        <v>45450</v>
      </c>
      <c r="L35" s="30">
        <v>45450</v>
      </c>
      <c r="M35" s="30">
        <v>45453</v>
      </c>
      <c r="N35" s="30">
        <v>45455</v>
      </c>
      <c r="O35" s="30">
        <v>45455</v>
      </c>
      <c r="P35" s="29">
        <v>45090</v>
      </c>
      <c r="Q35" s="29">
        <v>45090</v>
      </c>
      <c r="R35" s="29">
        <v>45091</v>
      </c>
      <c r="S35" s="29">
        <v>45091</v>
      </c>
      <c r="T35" s="29">
        <v>45460</v>
      </c>
      <c r="U35" s="29">
        <v>45460</v>
      </c>
      <c r="V35" s="29">
        <v>45461</v>
      </c>
      <c r="W35" s="29">
        <v>45462</v>
      </c>
      <c r="X35" s="38" t="s">
        <v>67</v>
      </c>
      <c r="Y35" s="43" t="s">
        <v>8</v>
      </c>
    </row>
    <row r="36" spans="1:25" s="17" customFormat="1" ht="30.6" x14ac:dyDescent="0.3">
      <c r="A36" s="46"/>
      <c r="B36" s="44"/>
      <c r="C36" s="46"/>
      <c r="D36" s="24" t="s">
        <v>26</v>
      </c>
      <c r="E36" s="24" t="s">
        <v>56</v>
      </c>
      <c r="F36" s="24" t="s">
        <v>50</v>
      </c>
      <c r="G36" s="24" t="s">
        <v>59</v>
      </c>
      <c r="H36" s="24" t="s">
        <v>57</v>
      </c>
      <c r="I36" s="24" t="s">
        <v>33</v>
      </c>
      <c r="J36" s="24" t="s">
        <v>28</v>
      </c>
      <c r="K36" s="25" t="s">
        <v>68</v>
      </c>
      <c r="L36" s="25" t="s">
        <v>60</v>
      </c>
      <c r="M36" s="25" t="s">
        <v>61</v>
      </c>
      <c r="N36" s="24" t="s">
        <v>62</v>
      </c>
      <c r="O36" s="24" t="s">
        <v>63</v>
      </c>
      <c r="P36" s="25" t="s">
        <v>44</v>
      </c>
      <c r="Q36" s="24" t="s">
        <v>45</v>
      </c>
      <c r="R36" s="24" t="s">
        <v>27</v>
      </c>
      <c r="S36" s="24" t="s">
        <v>64</v>
      </c>
      <c r="T36" s="25" t="s">
        <v>65</v>
      </c>
      <c r="U36" s="24" t="s">
        <v>46</v>
      </c>
      <c r="V36" s="25" t="s">
        <v>47</v>
      </c>
      <c r="W36" s="25" t="s">
        <v>48</v>
      </c>
      <c r="X36" s="39" t="s">
        <v>55</v>
      </c>
      <c r="Y36" s="44"/>
    </row>
    <row r="37" spans="1:25" outlineLevel="1" x14ac:dyDescent="0.3">
      <c r="A37" s="18"/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40"/>
      <c r="Y37" s="26">
        <f t="shared" ref="Y37:Y76" si="0">COUNTA(D37:W37)</f>
        <v>0</v>
      </c>
    </row>
    <row r="38" spans="1:25" outlineLevel="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40"/>
      <c r="Y38" s="26">
        <f t="shared" si="0"/>
        <v>0</v>
      </c>
    </row>
    <row r="39" spans="1:25" outlineLevel="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40"/>
      <c r="Y39" s="26">
        <f t="shared" si="0"/>
        <v>0</v>
      </c>
    </row>
    <row r="40" spans="1:25" outlineLevel="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40"/>
      <c r="Y40" s="26">
        <f t="shared" si="0"/>
        <v>0</v>
      </c>
    </row>
    <row r="41" spans="1:25" outlineLevel="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40"/>
      <c r="Y41" s="26">
        <f t="shared" si="0"/>
        <v>0</v>
      </c>
    </row>
    <row r="42" spans="1:25" outlineLevel="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40"/>
      <c r="Y42" s="26">
        <f t="shared" si="0"/>
        <v>0</v>
      </c>
    </row>
    <row r="43" spans="1:25" outlineLevel="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40"/>
      <c r="Y43" s="26">
        <f t="shared" si="0"/>
        <v>0</v>
      </c>
    </row>
    <row r="44" spans="1:25" outlineLevel="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40"/>
      <c r="Y44" s="26">
        <f t="shared" si="0"/>
        <v>0</v>
      </c>
    </row>
    <row r="45" spans="1:25" outlineLevel="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40"/>
      <c r="Y45" s="26">
        <f t="shared" si="0"/>
        <v>0</v>
      </c>
    </row>
    <row r="46" spans="1:25" outlineLevel="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40"/>
      <c r="Y46" s="26">
        <f t="shared" si="0"/>
        <v>0</v>
      </c>
    </row>
    <row r="47" spans="1:25" outlineLevel="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40"/>
      <c r="Y47" s="26">
        <f t="shared" si="0"/>
        <v>0</v>
      </c>
    </row>
    <row r="48" spans="1:25" outlineLevel="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40"/>
      <c r="Y48" s="26">
        <f t="shared" si="0"/>
        <v>0</v>
      </c>
    </row>
    <row r="49" spans="1:25" outlineLevel="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40"/>
      <c r="Y49" s="26">
        <f t="shared" si="0"/>
        <v>0</v>
      </c>
    </row>
    <row r="50" spans="1:25" outlineLevel="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40"/>
      <c r="Y50" s="26">
        <f t="shared" si="0"/>
        <v>0</v>
      </c>
    </row>
    <row r="51" spans="1:25" outlineLevel="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40"/>
      <c r="Y51" s="26">
        <f t="shared" si="0"/>
        <v>0</v>
      </c>
    </row>
    <row r="52" spans="1:25" outlineLevel="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40"/>
      <c r="Y52" s="26">
        <f t="shared" si="0"/>
        <v>0</v>
      </c>
    </row>
    <row r="53" spans="1:25" outlineLevel="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40"/>
      <c r="Y53" s="26">
        <f t="shared" si="0"/>
        <v>0</v>
      </c>
    </row>
    <row r="54" spans="1:25" outlineLevel="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40"/>
      <c r="Y54" s="26">
        <f t="shared" si="0"/>
        <v>0</v>
      </c>
    </row>
    <row r="55" spans="1:25" outlineLevel="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40"/>
      <c r="Y55" s="26">
        <f t="shared" si="0"/>
        <v>0</v>
      </c>
    </row>
    <row r="56" spans="1:25" outlineLevel="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40"/>
      <c r="Y56" s="26">
        <f t="shared" si="0"/>
        <v>0</v>
      </c>
    </row>
    <row r="57" spans="1:25" outlineLevel="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40"/>
      <c r="Y57" s="26">
        <f t="shared" si="0"/>
        <v>0</v>
      </c>
    </row>
    <row r="58" spans="1:25" outlineLevel="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40"/>
      <c r="Y58" s="26">
        <f t="shared" si="0"/>
        <v>0</v>
      </c>
    </row>
    <row r="59" spans="1:25" outlineLevel="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40"/>
      <c r="Y59" s="26">
        <f t="shared" si="0"/>
        <v>0</v>
      </c>
    </row>
    <row r="60" spans="1:25" outlineLevel="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40"/>
      <c r="Y60" s="26">
        <f t="shared" si="0"/>
        <v>0</v>
      </c>
    </row>
    <row r="61" spans="1:25" outlineLevel="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40"/>
      <c r="Y61" s="26">
        <f t="shared" si="0"/>
        <v>0</v>
      </c>
    </row>
    <row r="62" spans="1:25" outlineLevel="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40"/>
      <c r="Y62" s="26">
        <f t="shared" si="0"/>
        <v>0</v>
      </c>
    </row>
    <row r="63" spans="1:25" outlineLevel="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40"/>
      <c r="Y63" s="26">
        <f t="shared" si="0"/>
        <v>0</v>
      </c>
    </row>
    <row r="64" spans="1:25" outlineLevel="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40"/>
      <c r="Y64" s="26">
        <f t="shared" si="0"/>
        <v>0</v>
      </c>
    </row>
    <row r="65" spans="1:25" outlineLevel="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40"/>
      <c r="Y65" s="26">
        <f t="shared" si="0"/>
        <v>0</v>
      </c>
    </row>
    <row r="66" spans="1:25" outlineLevel="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40"/>
      <c r="Y66" s="26">
        <f t="shared" si="0"/>
        <v>0</v>
      </c>
    </row>
    <row r="67" spans="1:25" outlineLevel="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40"/>
      <c r="Y67" s="26">
        <f t="shared" si="0"/>
        <v>0</v>
      </c>
    </row>
    <row r="68" spans="1:25" outlineLevel="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40"/>
      <c r="Y68" s="26">
        <f t="shared" si="0"/>
        <v>0</v>
      </c>
    </row>
    <row r="69" spans="1:25" outlineLevel="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40"/>
      <c r="Y69" s="26">
        <f t="shared" si="0"/>
        <v>0</v>
      </c>
    </row>
    <row r="70" spans="1:25" outlineLevel="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40"/>
      <c r="Y70" s="26">
        <f t="shared" si="0"/>
        <v>0</v>
      </c>
    </row>
    <row r="71" spans="1:25" outlineLevel="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40"/>
      <c r="Y71" s="26">
        <f t="shared" si="0"/>
        <v>0</v>
      </c>
    </row>
    <row r="72" spans="1:25" outlineLevel="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40"/>
      <c r="Y72" s="26">
        <f t="shared" si="0"/>
        <v>0</v>
      </c>
    </row>
    <row r="73" spans="1:25" outlineLevel="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40"/>
      <c r="Y73" s="26">
        <f t="shared" si="0"/>
        <v>0</v>
      </c>
    </row>
    <row r="74" spans="1:25" outlineLevel="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40"/>
      <c r="Y74" s="26">
        <f t="shared" si="0"/>
        <v>0</v>
      </c>
    </row>
    <row r="75" spans="1:25" outlineLevel="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40"/>
      <c r="Y75" s="26">
        <f t="shared" si="0"/>
        <v>0</v>
      </c>
    </row>
    <row r="76" spans="1:25" outlineLevel="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40"/>
      <c r="Y76" s="26">
        <f t="shared" si="0"/>
        <v>0</v>
      </c>
    </row>
    <row r="77" spans="1:25" ht="15.6" x14ac:dyDescent="0.3">
      <c r="A77" s="67" t="s">
        <v>25</v>
      </c>
      <c r="B77" s="68"/>
      <c r="C77" s="69"/>
      <c r="D77" s="26">
        <f>COUNTA(D37:D76)</f>
        <v>0</v>
      </c>
      <c r="E77" s="26">
        <f>COUNTA(E37:E76)</f>
        <v>0</v>
      </c>
      <c r="F77" s="26">
        <f>COUNTA(F37:F76)</f>
        <v>0</v>
      </c>
      <c r="G77" s="26">
        <f>COUNTA(G37:G76)</f>
        <v>0</v>
      </c>
      <c r="H77" s="26">
        <f>COUNTA(H37:H76)</f>
        <v>0</v>
      </c>
      <c r="I77" s="26">
        <f t="shared" ref="I77:V77" si="1">COUNTA(I37:I76)</f>
        <v>0</v>
      </c>
      <c r="J77" s="26">
        <f t="shared" si="1"/>
        <v>0</v>
      </c>
      <c r="K77" s="26">
        <f>COUNTA(K37:K76)</f>
        <v>0</v>
      </c>
      <c r="L77" s="26">
        <f>COUNTA(L37:L76)</f>
        <v>0</v>
      </c>
      <c r="M77" s="26">
        <f>COUNTA(M37:M76)</f>
        <v>0</v>
      </c>
      <c r="N77" s="26">
        <f>COUNTA(N37:N76)</f>
        <v>0</v>
      </c>
      <c r="O77" s="26">
        <f t="shared" si="1"/>
        <v>0</v>
      </c>
      <c r="P77" s="26">
        <f>COUNTA(P37:P76)</f>
        <v>0</v>
      </c>
      <c r="Q77" s="26">
        <f>COUNTA(Q37:Q76)</f>
        <v>0</v>
      </c>
      <c r="R77" s="26">
        <f t="shared" si="1"/>
        <v>0</v>
      </c>
      <c r="S77" s="26">
        <f t="shared" si="1"/>
        <v>0</v>
      </c>
      <c r="T77" s="26">
        <f t="shared" si="1"/>
        <v>0</v>
      </c>
      <c r="U77" s="26">
        <f t="shared" si="1"/>
        <v>0</v>
      </c>
      <c r="V77" s="26">
        <f t="shared" si="1"/>
        <v>0</v>
      </c>
      <c r="W77" s="26">
        <f>COUNTA(W37:W76)</f>
        <v>0</v>
      </c>
      <c r="X77" s="26"/>
      <c r="Y77" s="26">
        <f>SUM(D77:W77)</f>
        <v>0</v>
      </c>
    </row>
    <row r="78" spans="1:25" ht="15" thickBot="1" x14ac:dyDescent="0.35">
      <c r="A78" s="5"/>
      <c r="S78" s="2"/>
      <c r="T78" s="2"/>
    </row>
    <row r="79" spans="1:25" ht="15.6" x14ac:dyDescent="0.3">
      <c r="A79" s="65" t="s">
        <v>14</v>
      </c>
      <c r="B79" s="66"/>
      <c r="C79" s="66"/>
      <c r="D79" s="66"/>
      <c r="E79" s="66"/>
      <c r="F79" s="66"/>
      <c r="G79" s="66"/>
      <c r="H79" s="66"/>
      <c r="I79" s="66"/>
      <c r="J79" s="66"/>
      <c r="K79" s="70" t="s">
        <v>10</v>
      </c>
      <c r="L79" s="71"/>
      <c r="M79" s="71"/>
      <c r="N79" s="71"/>
      <c r="O79" s="72"/>
      <c r="P79" s="76">
        <f>COUNTA(A37:A76)</f>
        <v>0</v>
      </c>
      <c r="Q79" s="77"/>
      <c r="R79" s="14"/>
      <c r="T79" s="34"/>
    </row>
    <row r="80" spans="1:25" ht="15" customHeight="1" x14ac:dyDescent="0.3">
      <c r="A80" s="5"/>
      <c r="K80" s="73" t="s">
        <v>11</v>
      </c>
      <c r="L80" s="74"/>
      <c r="M80" s="74"/>
      <c r="N80" s="74"/>
      <c r="O80" s="75"/>
      <c r="P80" s="78">
        <f>COUNTIF(Tableau2[CASES],"VRAI")</f>
        <v>0</v>
      </c>
      <c r="Q80" s="79"/>
      <c r="R80" s="14"/>
    </row>
    <row r="81" spans="1:25" x14ac:dyDescent="0.3">
      <c r="A81" s="5" t="s">
        <v>29</v>
      </c>
      <c r="K81" s="91"/>
      <c r="L81" s="92"/>
      <c r="M81" s="92"/>
      <c r="N81" s="92"/>
      <c r="O81" s="93"/>
      <c r="P81" s="97"/>
      <c r="Q81" s="98"/>
      <c r="R81" s="21"/>
      <c r="T81" s="34"/>
    </row>
    <row r="82" spans="1:25" ht="15" thickBot="1" x14ac:dyDescent="0.35">
      <c r="A82" s="5" t="s">
        <v>24</v>
      </c>
      <c r="K82" s="94" t="s">
        <v>21</v>
      </c>
      <c r="L82" s="95"/>
      <c r="M82" s="95"/>
      <c r="N82" s="95"/>
      <c r="O82" s="96"/>
      <c r="P82" s="99">
        <f>IF(P80&lt;=Données!A24,Données!B24*P79,Données!B25*P79)+P81</f>
        <v>0</v>
      </c>
      <c r="Q82" s="100"/>
      <c r="R82" s="22"/>
    </row>
    <row r="83" spans="1:25" x14ac:dyDescent="0.3">
      <c r="A83" s="5"/>
      <c r="K83" s="16"/>
      <c r="L83" s="16"/>
      <c r="M83" s="16"/>
      <c r="N83" s="16"/>
      <c r="O83" s="16"/>
      <c r="P83" s="22"/>
      <c r="Q83" s="22"/>
      <c r="R83" s="22"/>
    </row>
    <row r="84" spans="1:25" x14ac:dyDescent="0.3">
      <c r="A84" s="5" t="s">
        <v>30</v>
      </c>
      <c r="B84" s="80"/>
      <c r="C84" s="81"/>
      <c r="E84" s="4" t="s">
        <v>31</v>
      </c>
      <c r="J84" s="82"/>
      <c r="K84" s="83"/>
      <c r="L84" s="83"/>
      <c r="M84" s="83"/>
      <c r="N84" s="83"/>
      <c r="O84" s="83"/>
      <c r="P84" s="83"/>
      <c r="Q84" s="83"/>
      <c r="R84" s="84"/>
      <c r="S84" s="35"/>
    </row>
    <row r="85" spans="1:25" x14ac:dyDescent="0.3">
      <c r="A85" s="5"/>
      <c r="B85" s="36"/>
      <c r="C85" s="37"/>
      <c r="J85" s="85"/>
      <c r="K85" s="86"/>
      <c r="L85" s="86"/>
      <c r="M85" s="86"/>
      <c r="N85" s="86"/>
      <c r="O85" s="86"/>
      <c r="P85" s="86"/>
      <c r="Q85" s="86"/>
      <c r="R85" s="87"/>
      <c r="S85" s="35"/>
    </row>
    <row r="86" spans="1:25" x14ac:dyDescent="0.3">
      <c r="A86" s="5"/>
      <c r="B86" s="36"/>
      <c r="C86" s="37"/>
      <c r="J86" s="85"/>
      <c r="K86" s="86"/>
      <c r="L86" s="86"/>
      <c r="M86" s="86"/>
      <c r="N86" s="86"/>
      <c r="O86" s="86"/>
      <c r="P86" s="86"/>
      <c r="Q86" s="86"/>
      <c r="R86" s="87"/>
      <c r="S86" s="35"/>
    </row>
    <row r="87" spans="1:25" x14ac:dyDescent="0.3">
      <c r="A87" s="5"/>
      <c r="J87" s="85"/>
      <c r="K87" s="86"/>
      <c r="L87" s="86"/>
      <c r="M87" s="86"/>
      <c r="N87" s="86"/>
      <c r="O87" s="86"/>
      <c r="P87" s="86"/>
      <c r="Q87" s="86"/>
      <c r="R87" s="87"/>
      <c r="S87" s="35"/>
    </row>
    <row r="88" spans="1:25" x14ac:dyDescent="0.3">
      <c r="A88" s="5"/>
      <c r="J88" s="88"/>
      <c r="K88" s="89"/>
      <c r="L88" s="89"/>
      <c r="M88" s="89"/>
      <c r="N88" s="89"/>
      <c r="O88" s="89"/>
      <c r="P88" s="89"/>
      <c r="Q88" s="89"/>
      <c r="R88" s="90"/>
      <c r="S88" s="35"/>
    </row>
    <row r="89" spans="1:25" x14ac:dyDescent="0.3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</sheetData>
  <sheetProtection selectLockedCells="1"/>
  <mergeCells count="29">
    <mergeCell ref="B84:C84"/>
    <mergeCell ref="J84:R88"/>
    <mergeCell ref="K81:O81"/>
    <mergeCell ref="K82:O82"/>
    <mergeCell ref="P81:Q81"/>
    <mergeCell ref="P82:Q82"/>
    <mergeCell ref="G20:S20"/>
    <mergeCell ref="A79:J79"/>
    <mergeCell ref="A77:C77"/>
    <mergeCell ref="K79:O79"/>
    <mergeCell ref="K80:O80"/>
    <mergeCell ref="P79:Q79"/>
    <mergeCell ref="P80:Q80"/>
    <mergeCell ref="C17:E17"/>
    <mergeCell ref="A9:S9"/>
    <mergeCell ref="B13:E13"/>
    <mergeCell ref="C14:E14"/>
    <mergeCell ref="C15:E15"/>
    <mergeCell ref="B11:E11"/>
    <mergeCell ref="C16:E16"/>
    <mergeCell ref="Y35:Y36"/>
    <mergeCell ref="A35:A36"/>
    <mergeCell ref="B35:B36"/>
    <mergeCell ref="C35:C36"/>
    <mergeCell ref="G21:S21"/>
    <mergeCell ref="G22:R22"/>
    <mergeCell ref="G23:R23"/>
    <mergeCell ref="A21:B21"/>
    <mergeCell ref="C21:D21"/>
  </mergeCells>
  <pageMargins left="0.19685039370078741" right="0.19685039370078741" top="0.74803149606299213" bottom="0.74803149606299213" header="0.31496062992125984" footer="0.31496062992125984"/>
  <pageSetup paperSize="9" scale="58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1341120</xdr:colOff>
                    <xdr:row>27</xdr:row>
                    <xdr:rowOff>137160</xdr:rowOff>
                  </from>
                  <to>
                    <xdr:col>3</xdr:col>
                    <xdr:colOff>487680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335280</xdr:colOff>
                    <xdr:row>28</xdr:row>
                    <xdr:rowOff>182880</xdr:rowOff>
                  </from>
                  <to>
                    <xdr:col>7</xdr:col>
                    <xdr:colOff>304800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4</xdr:col>
                    <xdr:colOff>144780</xdr:colOff>
                    <xdr:row>27</xdr:row>
                    <xdr:rowOff>144780</xdr:rowOff>
                  </from>
                  <to>
                    <xdr:col>5</xdr:col>
                    <xdr:colOff>464820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327660</xdr:colOff>
                    <xdr:row>30</xdr:row>
                    <xdr:rowOff>68580</xdr:rowOff>
                  </from>
                  <to>
                    <xdr:col>7</xdr:col>
                    <xdr:colOff>495300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8</xdr:col>
                    <xdr:colOff>419100</xdr:colOff>
                    <xdr:row>27</xdr:row>
                    <xdr:rowOff>137160</xdr:rowOff>
                  </from>
                  <to>
                    <xdr:col>9</xdr:col>
                    <xdr:colOff>601980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16</xdr:col>
                    <xdr:colOff>411480</xdr:colOff>
                    <xdr:row>29</xdr:row>
                    <xdr:rowOff>0</xdr:rowOff>
                  </from>
                  <to>
                    <xdr:col>17</xdr:col>
                    <xdr:colOff>640080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11</xdr:col>
                    <xdr:colOff>365760</xdr:colOff>
                    <xdr:row>27</xdr:row>
                    <xdr:rowOff>137160</xdr:rowOff>
                  </from>
                  <to>
                    <xdr:col>13</xdr:col>
                    <xdr:colOff>160020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8</xdr:col>
                    <xdr:colOff>426720</xdr:colOff>
                    <xdr:row>28</xdr:row>
                    <xdr:rowOff>182880</xdr:rowOff>
                  </from>
                  <to>
                    <xdr:col>10</xdr:col>
                    <xdr:colOff>228600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</xdr:col>
                    <xdr:colOff>327660</xdr:colOff>
                    <xdr:row>27</xdr:row>
                    <xdr:rowOff>137160</xdr:rowOff>
                  </from>
                  <to>
                    <xdr:col>2</xdr:col>
                    <xdr:colOff>1219200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11</xdr:col>
                    <xdr:colOff>365760</xdr:colOff>
                    <xdr:row>28</xdr:row>
                    <xdr:rowOff>182880</xdr:rowOff>
                  </from>
                  <to>
                    <xdr:col>12</xdr:col>
                    <xdr:colOff>518160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13</xdr:col>
                    <xdr:colOff>274320</xdr:colOff>
                    <xdr:row>27</xdr:row>
                    <xdr:rowOff>144780</xdr:rowOff>
                  </from>
                  <to>
                    <xdr:col>14</xdr:col>
                    <xdr:colOff>137160</xdr:colOff>
                    <xdr:row>28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</xdr:col>
                    <xdr:colOff>327660</xdr:colOff>
                    <xdr:row>29</xdr:row>
                    <xdr:rowOff>0</xdr:rowOff>
                  </from>
                  <to>
                    <xdr:col>2</xdr:col>
                    <xdr:colOff>1356360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6</xdr:col>
                    <xdr:colOff>335280</xdr:colOff>
                    <xdr:row>27</xdr:row>
                    <xdr:rowOff>144780</xdr:rowOff>
                  </from>
                  <to>
                    <xdr:col>7</xdr:col>
                    <xdr:colOff>571500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15</xdr:col>
                    <xdr:colOff>121920</xdr:colOff>
                    <xdr:row>28</xdr:row>
                    <xdr:rowOff>182880</xdr:rowOff>
                  </from>
                  <to>
                    <xdr:col>16</xdr:col>
                    <xdr:colOff>426720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15</xdr:col>
                    <xdr:colOff>114300</xdr:colOff>
                    <xdr:row>27</xdr:row>
                    <xdr:rowOff>137160</xdr:rowOff>
                  </from>
                  <to>
                    <xdr:col>16</xdr:col>
                    <xdr:colOff>411480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16</xdr:col>
                    <xdr:colOff>411480</xdr:colOff>
                    <xdr:row>27</xdr:row>
                    <xdr:rowOff>121920</xdr:rowOff>
                  </from>
                  <to>
                    <xdr:col>17</xdr:col>
                    <xdr:colOff>640080</xdr:colOff>
                    <xdr:row>28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</xdr:col>
                    <xdr:colOff>1341120</xdr:colOff>
                    <xdr:row>29</xdr:row>
                    <xdr:rowOff>0</xdr:rowOff>
                  </from>
                  <to>
                    <xdr:col>3</xdr:col>
                    <xdr:colOff>525780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4</xdr:col>
                    <xdr:colOff>137160</xdr:colOff>
                    <xdr:row>28</xdr:row>
                    <xdr:rowOff>182880</xdr:rowOff>
                  </from>
                  <to>
                    <xdr:col>6</xdr:col>
                    <xdr:colOff>76200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13</xdr:col>
                    <xdr:colOff>266700</xdr:colOff>
                    <xdr:row>28</xdr:row>
                    <xdr:rowOff>182880</xdr:rowOff>
                  </from>
                  <to>
                    <xdr:col>14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2</xdr:col>
                    <xdr:colOff>1341120</xdr:colOff>
                    <xdr:row>30</xdr:row>
                    <xdr:rowOff>45720</xdr:rowOff>
                  </from>
                  <to>
                    <xdr:col>5</xdr:col>
                    <xdr:colOff>594360</xdr:colOff>
                    <xdr:row>31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2</xdr:col>
                    <xdr:colOff>327660</xdr:colOff>
                    <xdr:row>30</xdr:row>
                    <xdr:rowOff>60960</xdr:rowOff>
                  </from>
                  <to>
                    <xdr:col>2</xdr:col>
                    <xdr:colOff>1150620</xdr:colOff>
                    <xdr:row>31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08CA4A3E-CD8D-4E35-B9A3-C998C7BA177E}">
            <x14:iconSet custom="1">
              <x14:cfvo type="percent">
                <xm:f>0</xm:f>
              </x14:cfvo>
              <x14:cfvo type="num">
                <xm:f>3</xm:f>
              </x14:cfvo>
              <x14:cfvo type="num">
                <xm:f>4</xm:f>
              </x14:cfvo>
              <x14:cfIcon iconSet="3Symbols" iconId="0"/>
              <x14:cfIcon iconSet="3Symbols" iconId="2"/>
              <x14:cfIcon iconSet="3Symbols" iconId="0"/>
            </x14:iconSet>
          </x14:cfRule>
          <xm:sqref>D77</xm:sqref>
        </x14:conditionalFormatting>
        <x14:conditionalFormatting xmlns:xm="http://schemas.microsoft.com/office/excel/2006/main">
          <x14:cfRule type="iconSet" priority="19" id="{452F25FF-DA2A-4AAE-80CE-FE2691F42E66}">
            <x14:iconSet iconSet="3Symbols" custom="1">
              <x14:cfvo type="percent">
                <xm:f>0</xm:f>
              </x14:cfvo>
              <x14:cfvo type="num">
                <xm:f>7</xm:f>
              </x14:cfvo>
              <x14:cfvo type="num">
                <xm:f>11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E77</xm:sqref>
        </x14:conditionalFormatting>
        <x14:conditionalFormatting xmlns:xm="http://schemas.microsoft.com/office/excel/2006/main">
          <x14:cfRule type="iconSet" priority="17" id="{7EB830C0-614C-41AF-87EC-65ED94826C44}">
            <x14:iconSet iconSet="3Symbols" custom="1">
              <x14:cfvo type="percent">
                <xm:f>0</xm:f>
              </x14:cfvo>
              <x14:cfvo type="num">
                <xm:f>5</xm:f>
              </x14:cfvo>
              <x14:cfvo type="num">
                <xm:f>6</xm:f>
              </x14:cfvo>
              <x14:cfIcon iconSet="3Symbols" iconId="0"/>
              <x14:cfIcon iconSet="3Symbols2" iconId="2"/>
              <x14:cfIcon iconSet="3Symbols" iconId="0"/>
            </x14:iconSet>
          </x14:cfRule>
          <xm:sqref>F77</xm:sqref>
        </x14:conditionalFormatting>
        <x14:conditionalFormatting xmlns:xm="http://schemas.microsoft.com/office/excel/2006/main">
          <x14:cfRule type="iconSet" priority="16" id="{5EAA7494-8C3C-4A0D-8DAD-CD29DB7C4FA1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G77</xm:sqref>
        </x14:conditionalFormatting>
        <x14:conditionalFormatting xmlns:xm="http://schemas.microsoft.com/office/excel/2006/main">
          <x14:cfRule type="iconSet" priority="15" id="{F1E3A5D8-43D5-4B74-BEDB-428C2AB7A59C}">
            <x14:iconSet iconSet="3Symbols" custom="1">
              <x14:cfvo type="percent">
                <xm:f>0</xm:f>
              </x14:cfvo>
              <x14:cfvo type="num">
                <xm:f>3</xm:f>
              </x14:cfvo>
              <x14:cfvo type="num">
                <xm:f>5</xm:f>
              </x14:cfvo>
              <x14:cfIcon iconSet="3Symbols" iconId="0"/>
              <x14:cfIcon iconSet="3Symbols" iconId="2"/>
              <x14:cfIcon iconSet="3Symbols" iconId="0"/>
            </x14:iconSet>
          </x14:cfRule>
          <xm:sqref>H77</xm:sqref>
        </x14:conditionalFormatting>
        <x14:conditionalFormatting xmlns:xm="http://schemas.microsoft.com/office/excel/2006/main">
          <x14:cfRule type="iconSet" priority="14" id="{F142165E-87F1-4BF8-90D7-128E976AC110}">
            <x14:iconSet iconSet="3Symbols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ymbols" iconId="0"/>
              <x14:cfIcon iconSet="3Symbols" iconId="2"/>
              <x14:cfIcon iconSet="3Symbols" iconId="0"/>
            </x14:iconSet>
          </x14:cfRule>
          <xm:sqref>I77</xm:sqref>
        </x14:conditionalFormatting>
        <x14:conditionalFormatting xmlns:xm="http://schemas.microsoft.com/office/excel/2006/main">
          <x14:cfRule type="iconSet" priority="13" id="{8F434846-FA38-4EF3-89EF-AA14586878C5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J77</xm:sqref>
        </x14:conditionalFormatting>
        <x14:conditionalFormatting xmlns:xm="http://schemas.microsoft.com/office/excel/2006/main">
          <x14:cfRule type="iconSet" priority="12" id="{34077301-D5F9-4EDA-A3C2-D98D4C7BD63E}">
            <x14:iconSet iconSet="3Symbols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ymbols" iconId="0"/>
              <x14:cfIcon iconSet="3Symbols" iconId="2"/>
              <x14:cfIcon iconSet="3Symbols" iconId="0"/>
            </x14:iconSet>
          </x14:cfRule>
          <xm:sqref>K77</xm:sqref>
        </x14:conditionalFormatting>
        <x14:conditionalFormatting xmlns:xm="http://schemas.microsoft.com/office/excel/2006/main">
          <x14:cfRule type="iconSet" priority="11" id="{02B431EE-FC6F-4949-AB56-4346EE1EB558}">
            <x14:iconSet iconSet="3Symbols" custom="1">
              <x14:cfvo type="percent">
                <xm:f>0</xm:f>
              </x14:cfvo>
              <x14:cfvo type="num">
                <xm:f>5</xm:f>
              </x14:cfvo>
              <x14:cfvo type="num">
                <xm:f>6</xm:f>
              </x14:cfvo>
              <x14:cfIcon iconSet="3Symbols" iconId="0"/>
              <x14:cfIcon iconSet="3Symbols2" iconId="2"/>
              <x14:cfIcon iconSet="3Symbols" iconId="0"/>
            </x14:iconSet>
          </x14:cfRule>
          <xm:sqref>L77</xm:sqref>
        </x14:conditionalFormatting>
        <x14:conditionalFormatting xmlns:xm="http://schemas.microsoft.com/office/excel/2006/main">
          <x14:cfRule type="iconSet" priority="10" id="{51D78737-6EF8-4657-9F74-79E4487884D4}">
            <x14:iconSet iconSet="3Symbols" custom="1">
              <x14:cfvo type="percent">
                <xm:f>0</xm:f>
              </x14:cfvo>
              <x14:cfvo type="num">
                <xm:f>5</xm:f>
              </x14:cfvo>
              <x14:cfvo type="num">
                <xm:f>6</xm:f>
              </x14:cfvo>
              <x14:cfIcon iconSet="3Symbols" iconId="0"/>
              <x14:cfIcon iconSet="3Symbols" iconId="2"/>
              <x14:cfIcon iconSet="3Symbols" iconId="0"/>
            </x14:iconSet>
          </x14:cfRule>
          <xm:sqref>M77</xm:sqref>
        </x14:conditionalFormatting>
        <x14:conditionalFormatting xmlns:xm="http://schemas.microsoft.com/office/excel/2006/main">
          <x14:cfRule type="iconSet" priority="39" id="{BD3818E0-8BB3-48C2-9062-648A39E3EC57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N77</xm:sqref>
        </x14:conditionalFormatting>
        <x14:conditionalFormatting xmlns:xm="http://schemas.microsoft.com/office/excel/2006/main">
          <x14:cfRule type="iconSet" priority="9" id="{C671AA38-B09B-4891-99C7-78E81D8837F3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O77</xm:sqref>
        </x14:conditionalFormatting>
        <x14:conditionalFormatting xmlns:xm="http://schemas.microsoft.com/office/excel/2006/main">
          <x14:cfRule type="iconSet" priority="8" id="{772DBE45-D230-4918-B93F-F29EEAA17630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P77</xm:sqref>
        </x14:conditionalFormatting>
        <x14:conditionalFormatting xmlns:xm="http://schemas.microsoft.com/office/excel/2006/main">
          <x14:cfRule type="iconSet" priority="7" id="{F68F846B-4E33-44B0-9AB5-B566F4245C01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Q77</xm:sqref>
        </x14:conditionalFormatting>
        <x14:conditionalFormatting xmlns:xm="http://schemas.microsoft.com/office/excel/2006/main">
          <x14:cfRule type="iconSet" priority="6" id="{2ECFA886-06C1-4D09-98E6-BC63B93E1E8B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R77</xm:sqref>
        </x14:conditionalFormatting>
        <x14:conditionalFormatting xmlns:xm="http://schemas.microsoft.com/office/excel/2006/main">
          <x14:cfRule type="iconSet" priority="5" id="{2089BEE4-C048-4459-A574-247A72DCF00C}">
            <x14:iconSet iconSet="3Symbols" custom="1">
              <x14:cfvo type="percent">
                <xm:f>0</xm:f>
              </x14:cfvo>
              <x14:cfvo type="num">
                <xm:f>6</xm:f>
              </x14:cfvo>
              <x14:cfvo type="num">
                <xm:f>7</xm:f>
              </x14:cfvo>
              <x14:cfIcon iconSet="3Symbols" iconId="0"/>
              <x14:cfIcon iconSet="3Symbols" iconId="2"/>
              <x14:cfIcon iconSet="3Symbols" iconId="0"/>
            </x14:iconSet>
          </x14:cfRule>
          <xm:sqref>S77</xm:sqref>
        </x14:conditionalFormatting>
        <x14:conditionalFormatting xmlns:xm="http://schemas.microsoft.com/office/excel/2006/main">
          <x14:cfRule type="iconSet" priority="4" id="{DA59CFCC-869E-401B-80D3-ECA59EEB4E18}">
            <x14:iconSet iconSet="3Symbols" custom="1">
              <x14:cfvo type="percent">
                <xm:f>0</xm:f>
              </x14:cfvo>
              <x14:cfvo type="num">
                <xm:f>5</xm:f>
              </x14:cfvo>
              <x14:cfvo type="num">
                <xm:f>6</xm:f>
              </x14:cfvo>
              <x14:cfIcon iconSet="3Symbols" iconId="0"/>
              <x14:cfIcon iconSet="3Symbols" iconId="2"/>
              <x14:cfIcon iconSet="3Symbols" iconId="0"/>
            </x14:iconSet>
          </x14:cfRule>
          <xm:sqref>T77</xm:sqref>
        </x14:conditionalFormatting>
        <x14:conditionalFormatting xmlns:xm="http://schemas.microsoft.com/office/excel/2006/main">
          <x14:cfRule type="iconSet" priority="3" id="{D6D0B4A4-E9BB-4205-8C02-DCD590C2138E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U77</xm:sqref>
        </x14:conditionalFormatting>
        <x14:conditionalFormatting xmlns:xm="http://schemas.microsoft.com/office/excel/2006/main">
          <x14:cfRule type="iconSet" priority="2" id="{A80DF647-CB36-4ED1-9ADD-5B4ACADF921A}">
            <x14:iconSet iconSet="3Symbols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ymbols" iconId="0"/>
              <x14:cfIcon iconSet="3Symbols" iconId="2"/>
              <x14:cfIcon iconSet="3Symbols" iconId="0"/>
            </x14:iconSet>
          </x14:cfRule>
          <xm:sqref>V77</xm:sqref>
        </x14:conditionalFormatting>
        <x14:conditionalFormatting xmlns:xm="http://schemas.microsoft.com/office/excel/2006/main">
          <x14:cfRule type="iconSet" priority="1" id="{F9E5A5FE-9482-4BCF-8CE1-173275F51CBA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>
                <xm:f>11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W77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Données!$C$2:$C$4</xm:f>
          </x14:formula1>
          <xm:sqref>D19</xm:sqref>
        </x14:dataValidation>
        <x14:dataValidation type="list" allowBlank="1" showInputMessage="1" showErrorMessage="1" xr:uid="{00000000-0002-0000-0000-000001000000}">
          <x14:formula1>
            <xm:f>Données!$A$2:$A$3</xm:f>
          </x14:formula1>
          <xm:sqref>D37:X76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84"/>
  <sheetViews>
    <sheetView workbookViewId="0"/>
  </sheetViews>
  <sheetFormatPr baseColWidth="10" defaultColWidth="11.44140625" defaultRowHeight="14.4" x14ac:dyDescent="0.3"/>
  <cols>
    <col min="1" max="1" width="13.44140625" customWidth="1"/>
    <col min="3" max="3" width="16.88671875" customWidth="1"/>
  </cols>
  <sheetData>
    <row r="1" spans="1:4" x14ac:dyDescent="0.3">
      <c r="A1" t="s">
        <v>34</v>
      </c>
      <c r="B1" t="s">
        <v>13</v>
      </c>
      <c r="C1" t="s">
        <v>17</v>
      </c>
      <c r="D1" t="s">
        <v>37</v>
      </c>
    </row>
    <row r="2" spans="1:4" x14ac:dyDescent="0.3">
      <c r="B2" t="b">
        <v>0</v>
      </c>
      <c r="D2" t="b">
        <v>0</v>
      </c>
    </row>
    <row r="3" spans="1:4" x14ac:dyDescent="0.3">
      <c r="A3" t="s">
        <v>9</v>
      </c>
      <c r="B3" t="b">
        <v>0</v>
      </c>
      <c r="C3" t="s">
        <v>18</v>
      </c>
      <c r="D3" t="b">
        <v>0</v>
      </c>
    </row>
    <row r="4" spans="1:4" x14ac:dyDescent="0.3">
      <c r="B4" t="b">
        <v>0</v>
      </c>
      <c r="C4" t="s">
        <v>19</v>
      </c>
      <c r="D4" t="b">
        <v>0</v>
      </c>
    </row>
    <row r="5" spans="1:4" x14ac:dyDescent="0.3">
      <c r="B5" t="b">
        <v>0</v>
      </c>
      <c r="D5" t="b">
        <v>0</v>
      </c>
    </row>
    <row r="6" spans="1:4" x14ac:dyDescent="0.3">
      <c r="B6" t="b">
        <v>0</v>
      </c>
      <c r="D6" t="b">
        <v>0</v>
      </c>
    </row>
    <row r="7" spans="1:4" x14ac:dyDescent="0.3">
      <c r="B7" t="b">
        <v>0</v>
      </c>
      <c r="D7" t="b">
        <v>0</v>
      </c>
    </row>
    <row r="8" spans="1:4" x14ac:dyDescent="0.3">
      <c r="B8" t="b">
        <v>0</v>
      </c>
      <c r="D8" t="b">
        <v>0</v>
      </c>
    </row>
    <row r="9" spans="1:4" x14ac:dyDescent="0.3">
      <c r="B9" t="b">
        <v>0</v>
      </c>
      <c r="D9" t="b">
        <v>0</v>
      </c>
    </row>
    <row r="10" spans="1:4" x14ac:dyDescent="0.3">
      <c r="B10" t="b">
        <v>0</v>
      </c>
      <c r="D10" t="b">
        <v>0</v>
      </c>
    </row>
    <row r="11" spans="1:4" x14ac:dyDescent="0.3">
      <c r="B11" t="b">
        <v>0</v>
      </c>
      <c r="D11" t="b">
        <v>0</v>
      </c>
    </row>
    <row r="12" spans="1:4" x14ac:dyDescent="0.3">
      <c r="B12" t="b">
        <v>0</v>
      </c>
      <c r="D12" t="b">
        <v>0</v>
      </c>
    </row>
    <row r="13" spans="1:4" x14ac:dyDescent="0.3">
      <c r="B13" t="b">
        <v>0</v>
      </c>
      <c r="D13" t="b">
        <v>0</v>
      </c>
    </row>
    <row r="14" spans="1:4" x14ac:dyDescent="0.3">
      <c r="B14" t="b">
        <v>0</v>
      </c>
      <c r="D14" t="b">
        <v>0</v>
      </c>
    </row>
    <row r="15" spans="1:4" x14ac:dyDescent="0.3">
      <c r="B15" t="b">
        <v>0</v>
      </c>
      <c r="D15" t="b">
        <v>0</v>
      </c>
    </row>
    <row r="16" spans="1:4" x14ac:dyDescent="0.3">
      <c r="B16" t="b">
        <v>0</v>
      </c>
      <c r="D16" t="b">
        <v>0</v>
      </c>
    </row>
    <row r="17" spans="1:4" x14ac:dyDescent="0.3">
      <c r="B17" t="b">
        <v>0</v>
      </c>
      <c r="D17" t="b">
        <v>0</v>
      </c>
    </row>
    <row r="18" spans="1:4" x14ac:dyDescent="0.3">
      <c r="B18" t="b">
        <v>0</v>
      </c>
      <c r="D18" t="b">
        <v>0</v>
      </c>
    </row>
    <row r="19" spans="1:4" x14ac:dyDescent="0.3">
      <c r="B19" t="b">
        <v>0</v>
      </c>
      <c r="D19" t="b">
        <v>0</v>
      </c>
    </row>
    <row r="20" spans="1:4" x14ac:dyDescent="0.3">
      <c r="B20" t="b">
        <v>0</v>
      </c>
      <c r="D20" t="b">
        <v>0</v>
      </c>
    </row>
    <row r="21" spans="1:4" x14ac:dyDescent="0.3">
      <c r="B21" t="b">
        <v>0</v>
      </c>
      <c r="D21" t="b">
        <v>0</v>
      </c>
    </row>
    <row r="22" spans="1:4" x14ac:dyDescent="0.3">
      <c r="B22" t="b">
        <v>0</v>
      </c>
      <c r="D22" t="b">
        <v>0</v>
      </c>
    </row>
    <row r="23" spans="1:4" x14ac:dyDescent="0.3">
      <c r="A23" t="s">
        <v>20</v>
      </c>
    </row>
    <row r="24" spans="1:4" x14ac:dyDescent="0.3">
      <c r="A24">
        <v>4</v>
      </c>
      <c r="B24">
        <v>10</v>
      </c>
    </row>
    <row r="25" spans="1:4" x14ac:dyDescent="0.3">
      <c r="A25">
        <v>5</v>
      </c>
      <c r="B25">
        <v>15</v>
      </c>
    </row>
    <row r="26" spans="1:4" x14ac:dyDescent="0.3">
      <c r="B26">
        <v>0</v>
      </c>
    </row>
    <row r="27" spans="1:4" x14ac:dyDescent="0.3">
      <c r="B27">
        <v>9</v>
      </c>
    </row>
    <row r="84" spans="11:11" x14ac:dyDescent="0.3">
      <c r="K84" t="e">
        <f>s</f>
        <v>#NAME?</v>
      </c>
    </row>
  </sheetData>
  <sheetProtection selectLockedCells="1"/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EC9ED-A737-419D-99F0-C278752171CD}">
  <sheetPr>
    <pageSetUpPr fitToPage="1"/>
  </sheetPr>
  <dimension ref="A1:Y89"/>
  <sheetViews>
    <sheetView showGridLines="0" tabSelected="1" topLeftCell="A11" zoomScale="80" zoomScaleNormal="80" workbookViewId="0">
      <selection activeCell="M44" sqref="M44"/>
    </sheetView>
  </sheetViews>
  <sheetFormatPr baseColWidth="10" defaultColWidth="11.44140625" defaultRowHeight="14.4" outlineLevelRow="1" x14ac:dyDescent="0.3"/>
  <cols>
    <col min="1" max="1" width="27.109375" style="4" customWidth="1"/>
    <col min="2" max="2" width="15.6640625" style="4" customWidth="1"/>
    <col min="3" max="3" width="23.6640625" style="4" customWidth="1"/>
    <col min="4" max="4" width="9.109375" style="4" customWidth="1"/>
    <col min="5" max="5" width="7.33203125" style="4" customWidth="1"/>
    <col min="6" max="6" width="10.109375" style="4" customWidth="1"/>
    <col min="7" max="7" width="12" style="4" customWidth="1"/>
    <col min="8" max="8" width="10.109375" style="4" customWidth="1"/>
    <col min="9" max="9" width="9.109375" style="4" customWidth="1"/>
    <col min="10" max="10" width="9.33203125" style="4" customWidth="1"/>
    <col min="11" max="12" width="8.88671875" style="4" customWidth="1"/>
    <col min="13" max="13" width="8.44140625" style="4" customWidth="1"/>
    <col min="14" max="14" width="13.88671875" style="4" customWidth="1"/>
    <col min="15" max="15" width="11.109375" style="4" customWidth="1"/>
    <col min="16" max="16" width="7.33203125" style="4" customWidth="1"/>
    <col min="17" max="17" width="12" style="4" customWidth="1"/>
    <col min="18" max="18" width="13.109375" style="4" customWidth="1"/>
    <col min="19" max="19" width="10.6640625" style="4" customWidth="1"/>
    <col min="20" max="20" width="10.88671875" style="4" customWidth="1"/>
    <col min="21" max="21" width="7.88671875" style="4" customWidth="1"/>
    <col min="22" max="22" width="8.5546875" style="4" customWidth="1"/>
    <col min="23" max="23" width="12.109375" style="4" customWidth="1"/>
    <col min="24" max="24" width="16" style="4" customWidth="1"/>
    <col min="25" max="25" width="6.6640625" style="4" customWidth="1"/>
    <col min="26" max="16384" width="11.44140625" style="4"/>
  </cols>
  <sheetData>
    <row r="1" spans="1:25" x14ac:dyDescent="0.3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">
      <c r="A2" s="5"/>
      <c r="G2" s="6"/>
    </row>
    <row r="3" spans="1:25" x14ac:dyDescent="0.3">
      <c r="A3" s="5"/>
      <c r="G3" s="6"/>
    </row>
    <row r="4" spans="1:25" x14ac:dyDescent="0.3">
      <c r="A4" s="5"/>
      <c r="G4" s="6"/>
    </row>
    <row r="5" spans="1:25" x14ac:dyDescent="0.3">
      <c r="A5" s="5"/>
      <c r="G5" s="6"/>
    </row>
    <row r="6" spans="1:25" x14ac:dyDescent="0.3">
      <c r="A6" s="5"/>
      <c r="G6" s="6"/>
    </row>
    <row r="7" spans="1:25" x14ac:dyDescent="0.3">
      <c r="A7" s="7"/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3">
      <c r="A8" s="5"/>
    </row>
    <row r="9" spans="1:25" ht="23.4" x14ac:dyDescent="0.45">
      <c r="A9" s="56" t="s">
        <v>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25" x14ac:dyDescent="0.3">
      <c r="A10" s="5"/>
      <c r="G10" s="8"/>
      <c r="H10" s="8"/>
      <c r="I10" s="8"/>
      <c r="J10" s="8"/>
      <c r="K10" s="8"/>
      <c r="L10" s="8"/>
      <c r="M10" s="8"/>
      <c r="N10" s="8"/>
    </row>
    <row r="11" spans="1:25" ht="15.75" customHeight="1" x14ac:dyDescent="0.3">
      <c r="A11" s="23" t="s">
        <v>0</v>
      </c>
      <c r="B11" s="62"/>
      <c r="C11" s="62"/>
      <c r="D11" s="62"/>
      <c r="E11" s="63"/>
      <c r="G11" s="10" t="s">
        <v>35</v>
      </c>
      <c r="H11" s="2"/>
      <c r="I11" s="2"/>
      <c r="J11" s="2"/>
      <c r="K11" s="2"/>
      <c r="L11" s="2"/>
      <c r="M11" s="2"/>
      <c r="N11" s="3"/>
    </row>
    <row r="12" spans="1:25" ht="9.9" customHeight="1" x14ac:dyDescent="0.3">
      <c r="A12" s="1"/>
      <c r="B12" s="2"/>
      <c r="C12" s="2"/>
      <c r="D12" s="2"/>
      <c r="E12" s="3"/>
      <c r="G12" s="5"/>
      <c r="N12" s="6"/>
    </row>
    <row r="13" spans="1:25" x14ac:dyDescent="0.3">
      <c r="A13" s="11" t="s">
        <v>7</v>
      </c>
      <c r="B13" s="58"/>
      <c r="C13" s="58"/>
      <c r="D13" s="58"/>
      <c r="E13" s="59"/>
      <c r="G13" s="5" t="s">
        <v>12</v>
      </c>
      <c r="N13" s="6"/>
    </row>
    <row r="14" spans="1:25" x14ac:dyDescent="0.3">
      <c r="A14" s="11" t="s">
        <v>5</v>
      </c>
      <c r="B14" s="12" t="s">
        <v>4</v>
      </c>
      <c r="C14" s="60"/>
      <c r="D14" s="60"/>
      <c r="E14" s="61"/>
      <c r="G14" s="5" t="s">
        <v>54</v>
      </c>
      <c r="N14" s="31"/>
    </row>
    <row r="15" spans="1:25" x14ac:dyDescent="0.3">
      <c r="A15" s="5"/>
      <c r="B15" s="12" t="s">
        <v>3</v>
      </c>
      <c r="C15" s="60"/>
      <c r="D15" s="60"/>
      <c r="E15" s="61"/>
      <c r="G15" s="5" t="s">
        <v>53</v>
      </c>
      <c r="N15" s="6"/>
    </row>
    <row r="16" spans="1:25" x14ac:dyDescent="0.3">
      <c r="A16" s="5"/>
      <c r="B16" s="12" t="s">
        <v>2</v>
      </c>
      <c r="C16" s="64"/>
      <c r="D16" s="60"/>
      <c r="E16" s="61"/>
      <c r="G16" s="5"/>
      <c r="N16" s="6"/>
    </row>
    <row r="17" spans="1:21" x14ac:dyDescent="0.3">
      <c r="A17" s="5"/>
      <c r="B17" s="12" t="s">
        <v>1</v>
      </c>
      <c r="C17" s="54"/>
      <c r="D17" s="54"/>
      <c r="E17" s="55"/>
      <c r="G17" s="27" t="s">
        <v>39</v>
      </c>
      <c r="N17" s="6"/>
    </row>
    <row r="18" spans="1:21" x14ac:dyDescent="0.3">
      <c r="A18" s="5"/>
      <c r="E18" s="6"/>
      <c r="G18" s="27" t="s">
        <v>40</v>
      </c>
      <c r="N18" s="6"/>
    </row>
    <row r="19" spans="1:21" x14ac:dyDescent="0.3">
      <c r="A19" s="5" t="s">
        <v>16</v>
      </c>
      <c r="D19" s="13"/>
      <c r="E19" s="6"/>
      <c r="G19" s="28" t="s">
        <v>41</v>
      </c>
      <c r="H19" s="8"/>
      <c r="I19" s="8"/>
      <c r="J19" s="8"/>
      <c r="K19" s="8"/>
      <c r="L19" s="8"/>
      <c r="M19" s="8"/>
      <c r="N19" s="9"/>
    </row>
    <row r="20" spans="1:21" x14ac:dyDescent="0.3">
      <c r="A20" s="5"/>
      <c r="E20" s="6"/>
      <c r="G20" s="48" t="s">
        <v>49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21" x14ac:dyDescent="0.3">
      <c r="A21" s="50" t="s">
        <v>22</v>
      </c>
      <c r="B21" s="51"/>
      <c r="C21" s="52"/>
      <c r="D21" s="53"/>
      <c r="E21" s="6"/>
      <c r="G21" s="101" t="s">
        <v>23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21" x14ac:dyDescent="0.3">
      <c r="A22" s="7"/>
      <c r="B22" s="8"/>
      <c r="C22" s="8"/>
      <c r="D22" s="8"/>
      <c r="E22" s="9"/>
      <c r="F22" s="14"/>
      <c r="G22" s="48" t="s">
        <v>36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21" ht="15.6" x14ac:dyDescent="0.3">
      <c r="A23" s="5"/>
      <c r="G23" s="49" t="s">
        <v>58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21" x14ac:dyDescent="0.3">
      <c r="A24" s="15" t="str">
        <f>IF(COUNTIF(D19,"*NON*"),"Vous recevrez un mail de confirmation au plus tard le mercredi 15 mai 2024.",IF(COUNTIF(D19,"*OUI*"),"Merci de SIGNER ce formulaire et nous communiquer votre n° de commande ______________________________________ .",""))</f>
        <v/>
      </c>
    </row>
    <row r="25" spans="1:21" x14ac:dyDescent="0.3">
      <c r="A25" s="15" t="str">
        <f>IF(COUNTIF(D19,"*NON*"),"Vous devrez alors procéder au règlement avant le 31 mai 2024 (chèque, CB à Inovallée) afin de valider votre participation.",IF(COUNTIF(D19,"*OUI*"),"Vous recevrez un mail de confirmation au plus tard le mercredi 15 mai 2024.",""))</f>
        <v/>
      </c>
    </row>
    <row r="26" spans="1:21" x14ac:dyDescent="0.3">
      <c r="A26" s="5"/>
      <c r="U26" s="33"/>
    </row>
    <row r="27" spans="1:21" x14ac:dyDescent="0.3">
      <c r="A27" s="5"/>
    </row>
    <row r="28" spans="1:21" x14ac:dyDescent="0.3">
      <c r="A28" s="5"/>
    </row>
    <row r="29" spans="1:21" x14ac:dyDescent="0.3">
      <c r="A29" s="5"/>
    </row>
    <row r="30" spans="1:21" x14ac:dyDescent="0.3">
      <c r="A30" s="5"/>
    </row>
    <row r="31" spans="1:21" x14ac:dyDescent="0.3">
      <c r="A31" s="5"/>
    </row>
    <row r="32" spans="1:21" x14ac:dyDescent="0.3">
      <c r="A32" s="5"/>
    </row>
    <row r="33" spans="1:25" x14ac:dyDescent="0.3">
      <c r="A33" s="5" t="s">
        <v>15</v>
      </c>
    </row>
    <row r="34" spans="1:25" x14ac:dyDescent="0.3">
      <c r="A34" s="3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25" s="17" customFormat="1" ht="20.399999999999999" x14ac:dyDescent="0.3">
      <c r="A35" s="45" t="s">
        <v>52</v>
      </c>
      <c r="B35" s="43" t="s">
        <v>6</v>
      </c>
      <c r="C35" s="45" t="s">
        <v>32</v>
      </c>
      <c r="D35" s="30" t="s">
        <v>43</v>
      </c>
      <c r="E35" s="30" t="s">
        <v>42</v>
      </c>
      <c r="F35" s="30">
        <v>45447</v>
      </c>
      <c r="G35" s="30">
        <v>45447</v>
      </c>
      <c r="H35" s="30">
        <v>45448</v>
      </c>
      <c r="I35" s="30">
        <v>45448</v>
      </c>
      <c r="J35" s="30">
        <v>45449</v>
      </c>
      <c r="K35" s="30">
        <v>45450</v>
      </c>
      <c r="L35" s="30">
        <v>45450</v>
      </c>
      <c r="M35" s="30">
        <v>45453</v>
      </c>
      <c r="N35" s="30">
        <v>45455</v>
      </c>
      <c r="O35" s="30">
        <v>45455</v>
      </c>
      <c r="P35" s="29">
        <v>45090</v>
      </c>
      <c r="Q35" s="29">
        <v>45090</v>
      </c>
      <c r="R35" s="29">
        <v>45091</v>
      </c>
      <c r="S35" s="29">
        <v>45091</v>
      </c>
      <c r="T35" s="29">
        <v>45460</v>
      </c>
      <c r="U35" s="29">
        <v>45460</v>
      </c>
      <c r="V35" s="29">
        <v>45461</v>
      </c>
      <c r="W35" s="29">
        <v>45462</v>
      </c>
      <c r="X35" s="38" t="s">
        <v>67</v>
      </c>
      <c r="Y35" s="43" t="s">
        <v>8</v>
      </c>
    </row>
    <row r="36" spans="1:25" s="17" customFormat="1" ht="30.6" x14ac:dyDescent="0.3">
      <c r="A36" s="46"/>
      <c r="B36" s="44"/>
      <c r="C36" s="46"/>
      <c r="D36" s="24" t="s">
        <v>26</v>
      </c>
      <c r="E36" s="24" t="s">
        <v>56</v>
      </c>
      <c r="F36" s="24" t="s">
        <v>50</v>
      </c>
      <c r="G36" s="24" t="s">
        <v>59</v>
      </c>
      <c r="H36" s="24" t="s">
        <v>57</v>
      </c>
      <c r="I36" s="24" t="s">
        <v>33</v>
      </c>
      <c r="J36" s="24" t="s">
        <v>28</v>
      </c>
      <c r="K36" s="25" t="s">
        <v>51</v>
      </c>
      <c r="L36" s="25" t="s">
        <v>60</v>
      </c>
      <c r="M36" s="25" t="s">
        <v>61</v>
      </c>
      <c r="N36" s="24" t="s">
        <v>62</v>
      </c>
      <c r="O36" s="24" t="s">
        <v>63</v>
      </c>
      <c r="P36" s="25" t="s">
        <v>44</v>
      </c>
      <c r="Q36" s="24" t="s">
        <v>45</v>
      </c>
      <c r="R36" s="24" t="s">
        <v>27</v>
      </c>
      <c r="S36" s="24" t="s">
        <v>64</v>
      </c>
      <c r="T36" s="25" t="s">
        <v>65</v>
      </c>
      <c r="U36" s="24" t="s">
        <v>46</v>
      </c>
      <c r="V36" s="25" t="s">
        <v>47</v>
      </c>
      <c r="W36" s="25" t="s">
        <v>48</v>
      </c>
      <c r="X36" s="39" t="s">
        <v>55</v>
      </c>
      <c r="Y36" s="44"/>
    </row>
    <row r="37" spans="1:25" outlineLevel="1" x14ac:dyDescent="0.3">
      <c r="A37" s="18"/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40"/>
      <c r="Y37" s="26">
        <f t="shared" ref="Y37:Y76" si="0">COUNTA(D37:W37)</f>
        <v>0</v>
      </c>
    </row>
    <row r="38" spans="1:25" outlineLevel="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40"/>
      <c r="Y38" s="26">
        <f t="shared" si="0"/>
        <v>0</v>
      </c>
    </row>
    <row r="39" spans="1:25" outlineLevel="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40"/>
      <c r="Y39" s="26">
        <f t="shared" si="0"/>
        <v>0</v>
      </c>
    </row>
    <row r="40" spans="1:25" outlineLevel="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40"/>
      <c r="Y40" s="26">
        <f t="shared" si="0"/>
        <v>0</v>
      </c>
    </row>
    <row r="41" spans="1:25" outlineLevel="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40"/>
      <c r="Y41" s="26">
        <f t="shared" si="0"/>
        <v>0</v>
      </c>
    </row>
    <row r="42" spans="1:25" outlineLevel="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40"/>
      <c r="Y42" s="26">
        <f t="shared" si="0"/>
        <v>0</v>
      </c>
    </row>
    <row r="43" spans="1:25" outlineLevel="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40"/>
      <c r="Y43" s="26">
        <f t="shared" si="0"/>
        <v>0</v>
      </c>
    </row>
    <row r="44" spans="1:25" outlineLevel="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40"/>
      <c r="Y44" s="26">
        <f t="shared" si="0"/>
        <v>0</v>
      </c>
    </row>
    <row r="45" spans="1:25" outlineLevel="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40"/>
      <c r="Y45" s="26">
        <f t="shared" si="0"/>
        <v>0</v>
      </c>
    </row>
    <row r="46" spans="1:25" outlineLevel="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40"/>
      <c r="Y46" s="26">
        <f t="shared" si="0"/>
        <v>0</v>
      </c>
    </row>
    <row r="47" spans="1:25" outlineLevel="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40"/>
      <c r="Y47" s="26">
        <f t="shared" si="0"/>
        <v>0</v>
      </c>
    </row>
    <row r="48" spans="1:25" outlineLevel="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40"/>
      <c r="Y48" s="26">
        <f t="shared" si="0"/>
        <v>0</v>
      </c>
    </row>
    <row r="49" spans="1:25" outlineLevel="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40"/>
      <c r="Y49" s="26">
        <f t="shared" si="0"/>
        <v>0</v>
      </c>
    </row>
    <row r="50" spans="1:25" outlineLevel="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40"/>
      <c r="Y50" s="26">
        <f t="shared" si="0"/>
        <v>0</v>
      </c>
    </row>
    <row r="51" spans="1:25" outlineLevel="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40"/>
      <c r="Y51" s="26">
        <f t="shared" si="0"/>
        <v>0</v>
      </c>
    </row>
    <row r="52" spans="1:25" outlineLevel="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40"/>
      <c r="Y52" s="26">
        <f t="shared" si="0"/>
        <v>0</v>
      </c>
    </row>
    <row r="53" spans="1:25" outlineLevel="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40"/>
      <c r="Y53" s="26">
        <f t="shared" si="0"/>
        <v>0</v>
      </c>
    </row>
    <row r="54" spans="1:25" outlineLevel="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40"/>
      <c r="Y54" s="26">
        <f t="shared" si="0"/>
        <v>0</v>
      </c>
    </row>
    <row r="55" spans="1:25" outlineLevel="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40"/>
      <c r="Y55" s="26">
        <f t="shared" si="0"/>
        <v>0</v>
      </c>
    </row>
    <row r="56" spans="1:25" outlineLevel="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40"/>
      <c r="Y56" s="26">
        <f t="shared" si="0"/>
        <v>0</v>
      </c>
    </row>
    <row r="57" spans="1:25" outlineLevel="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40"/>
      <c r="Y57" s="26">
        <f t="shared" si="0"/>
        <v>0</v>
      </c>
    </row>
    <row r="58" spans="1:25" outlineLevel="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40"/>
      <c r="Y58" s="26">
        <f t="shared" si="0"/>
        <v>0</v>
      </c>
    </row>
    <row r="59" spans="1:25" outlineLevel="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40"/>
      <c r="Y59" s="26">
        <f t="shared" si="0"/>
        <v>0</v>
      </c>
    </row>
    <row r="60" spans="1:25" outlineLevel="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40"/>
      <c r="Y60" s="26">
        <f t="shared" si="0"/>
        <v>0</v>
      </c>
    </row>
    <row r="61" spans="1:25" outlineLevel="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40"/>
      <c r="Y61" s="26">
        <f t="shared" si="0"/>
        <v>0</v>
      </c>
    </row>
    <row r="62" spans="1:25" outlineLevel="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40"/>
      <c r="Y62" s="26">
        <f t="shared" si="0"/>
        <v>0</v>
      </c>
    </row>
    <row r="63" spans="1:25" outlineLevel="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40"/>
      <c r="Y63" s="26">
        <f t="shared" si="0"/>
        <v>0</v>
      </c>
    </row>
    <row r="64" spans="1:25" outlineLevel="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40"/>
      <c r="Y64" s="26">
        <f t="shared" si="0"/>
        <v>0</v>
      </c>
    </row>
    <row r="65" spans="1:25" outlineLevel="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40"/>
      <c r="Y65" s="26">
        <f t="shared" si="0"/>
        <v>0</v>
      </c>
    </row>
    <row r="66" spans="1:25" outlineLevel="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40"/>
      <c r="Y66" s="26">
        <f t="shared" si="0"/>
        <v>0</v>
      </c>
    </row>
    <row r="67" spans="1:25" outlineLevel="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40"/>
      <c r="Y67" s="26">
        <f t="shared" si="0"/>
        <v>0</v>
      </c>
    </row>
    <row r="68" spans="1:25" outlineLevel="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40"/>
      <c r="Y68" s="26">
        <f t="shared" si="0"/>
        <v>0</v>
      </c>
    </row>
    <row r="69" spans="1:25" outlineLevel="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40"/>
      <c r="Y69" s="26">
        <f t="shared" si="0"/>
        <v>0</v>
      </c>
    </row>
    <row r="70" spans="1:25" outlineLevel="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40"/>
      <c r="Y70" s="26">
        <f t="shared" si="0"/>
        <v>0</v>
      </c>
    </row>
    <row r="71" spans="1:25" outlineLevel="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40"/>
      <c r="Y71" s="26">
        <f t="shared" si="0"/>
        <v>0</v>
      </c>
    </row>
    <row r="72" spans="1:25" outlineLevel="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40"/>
      <c r="Y72" s="26">
        <f t="shared" si="0"/>
        <v>0</v>
      </c>
    </row>
    <row r="73" spans="1:25" outlineLevel="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40"/>
      <c r="Y73" s="26">
        <f t="shared" si="0"/>
        <v>0</v>
      </c>
    </row>
    <row r="74" spans="1:25" outlineLevel="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40"/>
      <c r="Y74" s="26">
        <f t="shared" si="0"/>
        <v>0</v>
      </c>
    </row>
    <row r="75" spans="1:25" outlineLevel="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40"/>
      <c r="Y75" s="26">
        <f t="shared" si="0"/>
        <v>0</v>
      </c>
    </row>
    <row r="76" spans="1:25" outlineLevel="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40"/>
      <c r="Y76" s="26">
        <f t="shared" si="0"/>
        <v>0</v>
      </c>
    </row>
    <row r="77" spans="1:25" ht="15.6" x14ac:dyDescent="0.3">
      <c r="A77" s="67" t="s">
        <v>25</v>
      </c>
      <c r="B77" s="68"/>
      <c r="C77" s="69"/>
      <c r="D77" s="26">
        <f>COUNTA(D37:D76)</f>
        <v>0</v>
      </c>
      <c r="E77" s="26">
        <f>COUNTA(E37:E76)</f>
        <v>0</v>
      </c>
      <c r="F77" s="26">
        <f>COUNTA(F37:F76)</f>
        <v>0</v>
      </c>
      <c r="G77" s="26">
        <f>COUNTA(G37:G76)</f>
        <v>0</v>
      </c>
      <c r="H77" s="26">
        <f>COUNTA(H37:H76)</f>
        <v>0</v>
      </c>
      <c r="I77" s="26">
        <f t="shared" ref="I77:V77" si="1">COUNTA(I37:I76)</f>
        <v>0</v>
      </c>
      <c r="J77" s="26">
        <f t="shared" si="1"/>
        <v>0</v>
      </c>
      <c r="K77" s="26">
        <f>COUNTA(K37:K76)</f>
        <v>0</v>
      </c>
      <c r="L77" s="26">
        <f>COUNTA(L37:L76)</f>
        <v>0</v>
      </c>
      <c r="M77" s="26">
        <f>COUNTA(M37:M76)</f>
        <v>0</v>
      </c>
      <c r="N77" s="26">
        <f>COUNTA(N37:N76)</f>
        <v>0</v>
      </c>
      <c r="O77" s="26">
        <f t="shared" si="1"/>
        <v>0</v>
      </c>
      <c r="P77" s="26">
        <f>COUNTA(P37:P76)</f>
        <v>0</v>
      </c>
      <c r="Q77" s="26">
        <f>COUNTA(Q37:Q76)</f>
        <v>0</v>
      </c>
      <c r="R77" s="26">
        <f t="shared" si="1"/>
        <v>0</v>
      </c>
      <c r="S77" s="26">
        <f t="shared" si="1"/>
        <v>0</v>
      </c>
      <c r="T77" s="26">
        <f t="shared" si="1"/>
        <v>0</v>
      </c>
      <c r="U77" s="26">
        <f t="shared" si="1"/>
        <v>0</v>
      </c>
      <c r="V77" s="26">
        <f t="shared" si="1"/>
        <v>0</v>
      </c>
      <c r="W77" s="26">
        <f>COUNTA(W37:W76)</f>
        <v>0</v>
      </c>
      <c r="X77" s="26"/>
      <c r="Y77" s="26">
        <f>SUM(D77:W77)</f>
        <v>0</v>
      </c>
    </row>
    <row r="78" spans="1:25" ht="15" thickBot="1" x14ac:dyDescent="0.35">
      <c r="A78" s="5"/>
      <c r="S78" s="2"/>
      <c r="T78" s="2"/>
    </row>
    <row r="79" spans="1:25" ht="15.6" x14ac:dyDescent="0.3">
      <c r="A79" s="65" t="s">
        <v>14</v>
      </c>
      <c r="B79" s="66"/>
      <c r="C79" s="66"/>
      <c r="D79" s="66"/>
      <c r="E79" s="66"/>
      <c r="F79" s="66"/>
      <c r="G79" s="66"/>
      <c r="H79" s="66"/>
      <c r="I79" s="66"/>
      <c r="J79" s="66"/>
      <c r="K79" s="70" t="s">
        <v>10</v>
      </c>
      <c r="L79" s="71"/>
      <c r="M79" s="71"/>
      <c r="N79" s="71"/>
      <c r="O79" s="72"/>
      <c r="P79" s="76">
        <f>COUNTA(A37:A76)</f>
        <v>0</v>
      </c>
      <c r="Q79" s="77"/>
      <c r="R79" s="14"/>
      <c r="T79" s="34"/>
    </row>
    <row r="80" spans="1:25" ht="15" customHeight="1" x14ac:dyDescent="0.3">
      <c r="A80" s="5"/>
      <c r="K80" s="73" t="s">
        <v>11</v>
      </c>
      <c r="L80" s="74"/>
      <c r="M80" s="74"/>
      <c r="N80" s="74"/>
      <c r="O80" s="75"/>
      <c r="P80" s="78">
        <f>COUNTIF(Tableau26[CASES],"VRAI")</f>
        <v>0</v>
      </c>
      <c r="Q80" s="79"/>
      <c r="R80" s="14"/>
    </row>
    <row r="81" spans="1:25" x14ac:dyDescent="0.3">
      <c r="A81" s="5" t="s">
        <v>29</v>
      </c>
      <c r="K81" s="91"/>
      <c r="L81" s="92"/>
      <c r="M81" s="92"/>
      <c r="N81" s="92"/>
      <c r="O81" s="93"/>
      <c r="P81" s="97"/>
      <c r="Q81" s="98"/>
      <c r="R81" s="21"/>
      <c r="T81" s="34"/>
    </row>
    <row r="82" spans="1:25" ht="15" thickBot="1" x14ac:dyDescent="0.35">
      <c r="A82" s="5" t="s">
        <v>24</v>
      </c>
      <c r="K82" s="94" t="s">
        <v>21</v>
      </c>
      <c r="L82" s="95"/>
      <c r="M82" s="95"/>
      <c r="N82" s="95"/>
      <c r="O82" s="96"/>
      <c r="P82" s="99">
        <f>IF(P80&lt;=Données!A24,Données!B24*P79,Données!B25*P79)+P81</f>
        <v>0</v>
      </c>
      <c r="Q82" s="100"/>
      <c r="R82" s="22"/>
    </row>
    <row r="83" spans="1:25" x14ac:dyDescent="0.3">
      <c r="A83" s="5"/>
      <c r="K83" s="16"/>
      <c r="L83" s="16"/>
      <c r="M83" s="16"/>
      <c r="N83" s="16"/>
      <c r="O83" s="16"/>
      <c r="P83" s="22"/>
      <c r="Q83" s="22"/>
      <c r="R83" s="22"/>
    </row>
    <row r="84" spans="1:25" x14ac:dyDescent="0.3">
      <c r="A84" s="5" t="s">
        <v>30</v>
      </c>
      <c r="B84" s="80"/>
      <c r="C84" s="81"/>
      <c r="E84" s="4" t="s">
        <v>31</v>
      </c>
      <c r="J84" s="82"/>
      <c r="K84" s="83"/>
      <c r="L84" s="83"/>
      <c r="M84" s="83"/>
      <c r="N84" s="83"/>
      <c r="O84" s="83"/>
      <c r="P84" s="83"/>
      <c r="Q84" s="83"/>
      <c r="R84" s="84"/>
      <c r="S84" s="35"/>
    </row>
    <row r="85" spans="1:25" x14ac:dyDescent="0.3">
      <c r="A85" s="5"/>
      <c r="B85" s="36"/>
      <c r="C85" s="37"/>
      <c r="J85" s="85"/>
      <c r="K85" s="86"/>
      <c r="L85" s="86"/>
      <c r="M85" s="86"/>
      <c r="N85" s="86"/>
      <c r="O85" s="86"/>
      <c r="P85" s="86"/>
      <c r="Q85" s="86"/>
      <c r="R85" s="87"/>
      <c r="S85" s="35"/>
    </row>
    <row r="86" spans="1:25" x14ac:dyDescent="0.3">
      <c r="A86" s="5"/>
      <c r="B86" s="36"/>
      <c r="C86" s="37"/>
      <c r="J86" s="85"/>
      <c r="K86" s="86"/>
      <c r="L86" s="86"/>
      <c r="M86" s="86"/>
      <c r="N86" s="86"/>
      <c r="O86" s="86"/>
      <c r="P86" s="86"/>
      <c r="Q86" s="86"/>
      <c r="R86" s="87"/>
      <c r="S86" s="35"/>
    </row>
    <row r="87" spans="1:25" x14ac:dyDescent="0.3">
      <c r="A87" s="5"/>
      <c r="J87" s="85"/>
      <c r="K87" s="86"/>
      <c r="L87" s="86"/>
      <c r="M87" s="86"/>
      <c r="N87" s="86"/>
      <c r="O87" s="86"/>
      <c r="P87" s="86"/>
      <c r="Q87" s="86"/>
      <c r="R87" s="87"/>
      <c r="S87" s="35"/>
    </row>
    <row r="88" spans="1:25" x14ac:dyDescent="0.3">
      <c r="A88" s="5"/>
      <c r="J88" s="88"/>
      <c r="K88" s="89"/>
      <c r="L88" s="89"/>
      <c r="M88" s="89"/>
      <c r="N88" s="89"/>
      <c r="O88" s="89"/>
      <c r="P88" s="89"/>
      <c r="Q88" s="89"/>
      <c r="R88" s="90"/>
      <c r="S88" s="35"/>
    </row>
    <row r="89" spans="1:25" x14ac:dyDescent="0.3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</sheetData>
  <sheetProtection selectLockedCells="1"/>
  <mergeCells count="29">
    <mergeCell ref="C16:E16"/>
    <mergeCell ref="A9:S9"/>
    <mergeCell ref="B11:E11"/>
    <mergeCell ref="B13:E13"/>
    <mergeCell ref="C14:E14"/>
    <mergeCell ref="C15:E15"/>
    <mergeCell ref="A77:C77"/>
    <mergeCell ref="C17:E17"/>
    <mergeCell ref="G20:S20"/>
    <mergeCell ref="A21:B21"/>
    <mergeCell ref="C21:D21"/>
    <mergeCell ref="G21:S21"/>
    <mergeCell ref="G22:R22"/>
    <mergeCell ref="G23:R23"/>
    <mergeCell ref="A35:A36"/>
    <mergeCell ref="B35:B36"/>
    <mergeCell ref="C35:C36"/>
    <mergeCell ref="Y35:Y36"/>
    <mergeCell ref="K82:O82"/>
    <mergeCell ref="P82:Q82"/>
    <mergeCell ref="B84:C84"/>
    <mergeCell ref="J84:R88"/>
    <mergeCell ref="A79:J79"/>
    <mergeCell ref="K79:O79"/>
    <mergeCell ref="P79:Q79"/>
    <mergeCell ref="K80:O80"/>
    <mergeCell ref="P80:Q80"/>
    <mergeCell ref="K81:O81"/>
    <mergeCell ref="P81:Q81"/>
  </mergeCells>
  <pageMargins left="0.19685039370078741" right="0.19685039370078741" top="0.74803149606299213" bottom="0.74803149606299213" header="0.31496062992125984" footer="0.31496062992125984"/>
  <pageSetup paperSize="9" scale="58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1341120</xdr:colOff>
                    <xdr:row>27</xdr:row>
                    <xdr:rowOff>137160</xdr:rowOff>
                  </from>
                  <to>
                    <xdr:col>3</xdr:col>
                    <xdr:colOff>487680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6</xdr:col>
                    <xdr:colOff>335280</xdr:colOff>
                    <xdr:row>28</xdr:row>
                    <xdr:rowOff>182880</xdr:rowOff>
                  </from>
                  <to>
                    <xdr:col>7</xdr:col>
                    <xdr:colOff>312420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4</xdr:col>
                    <xdr:colOff>144780</xdr:colOff>
                    <xdr:row>27</xdr:row>
                    <xdr:rowOff>144780</xdr:rowOff>
                  </from>
                  <to>
                    <xdr:col>5</xdr:col>
                    <xdr:colOff>464820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6</xdr:col>
                    <xdr:colOff>327660</xdr:colOff>
                    <xdr:row>30</xdr:row>
                    <xdr:rowOff>68580</xdr:rowOff>
                  </from>
                  <to>
                    <xdr:col>7</xdr:col>
                    <xdr:colOff>502920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8</xdr:col>
                    <xdr:colOff>419100</xdr:colOff>
                    <xdr:row>27</xdr:row>
                    <xdr:rowOff>137160</xdr:rowOff>
                  </from>
                  <to>
                    <xdr:col>9</xdr:col>
                    <xdr:colOff>609600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16</xdr:col>
                    <xdr:colOff>411480</xdr:colOff>
                    <xdr:row>29</xdr:row>
                    <xdr:rowOff>0</xdr:rowOff>
                  </from>
                  <to>
                    <xdr:col>17</xdr:col>
                    <xdr:colOff>647700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11</xdr:col>
                    <xdr:colOff>365760</xdr:colOff>
                    <xdr:row>27</xdr:row>
                    <xdr:rowOff>137160</xdr:rowOff>
                  </from>
                  <to>
                    <xdr:col>13</xdr:col>
                    <xdr:colOff>175260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8</xdr:col>
                    <xdr:colOff>426720</xdr:colOff>
                    <xdr:row>28</xdr:row>
                    <xdr:rowOff>182880</xdr:rowOff>
                  </from>
                  <to>
                    <xdr:col>10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2</xdr:col>
                    <xdr:colOff>327660</xdr:colOff>
                    <xdr:row>27</xdr:row>
                    <xdr:rowOff>137160</xdr:rowOff>
                  </from>
                  <to>
                    <xdr:col>2</xdr:col>
                    <xdr:colOff>1219200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11</xdr:col>
                    <xdr:colOff>365760</xdr:colOff>
                    <xdr:row>28</xdr:row>
                    <xdr:rowOff>182880</xdr:rowOff>
                  </from>
                  <to>
                    <xdr:col>12</xdr:col>
                    <xdr:colOff>518160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13</xdr:col>
                    <xdr:colOff>274320</xdr:colOff>
                    <xdr:row>27</xdr:row>
                    <xdr:rowOff>144780</xdr:rowOff>
                  </from>
                  <to>
                    <xdr:col>14</xdr:col>
                    <xdr:colOff>121920</xdr:colOff>
                    <xdr:row>28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</xdr:col>
                    <xdr:colOff>327660</xdr:colOff>
                    <xdr:row>29</xdr:row>
                    <xdr:rowOff>0</xdr:rowOff>
                  </from>
                  <to>
                    <xdr:col>2</xdr:col>
                    <xdr:colOff>1363980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6</xdr:col>
                    <xdr:colOff>335280</xdr:colOff>
                    <xdr:row>27</xdr:row>
                    <xdr:rowOff>144780</xdr:rowOff>
                  </from>
                  <to>
                    <xdr:col>7</xdr:col>
                    <xdr:colOff>579120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15</xdr:col>
                    <xdr:colOff>121920</xdr:colOff>
                    <xdr:row>28</xdr:row>
                    <xdr:rowOff>182880</xdr:rowOff>
                  </from>
                  <to>
                    <xdr:col>16</xdr:col>
                    <xdr:colOff>426720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15</xdr:col>
                    <xdr:colOff>114300</xdr:colOff>
                    <xdr:row>27</xdr:row>
                    <xdr:rowOff>137160</xdr:rowOff>
                  </from>
                  <to>
                    <xdr:col>16</xdr:col>
                    <xdr:colOff>411480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16</xdr:col>
                    <xdr:colOff>411480</xdr:colOff>
                    <xdr:row>27</xdr:row>
                    <xdr:rowOff>121920</xdr:rowOff>
                  </from>
                  <to>
                    <xdr:col>17</xdr:col>
                    <xdr:colOff>647700</xdr:colOff>
                    <xdr:row>28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2</xdr:col>
                    <xdr:colOff>1341120</xdr:colOff>
                    <xdr:row>29</xdr:row>
                    <xdr:rowOff>0</xdr:rowOff>
                  </from>
                  <to>
                    <xdr:col>3</xdr:col>
                    <xdr:colOff>525780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4</xdr:col>
                    <xdr:colOff>137160</xdr:colOff>
                    <xdr:row>28</xdr:row>
                    <xdr:rowOff>182880</xdr:rowOff>
                  </from>
                  <to>
                    <xdr:col>6</xdr:col>
                    <xdr:colOff>76200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13</xdr:col>
                    <xdr:colOff>266700</xdr:colOff>
                    <xdr:row>28</xdr:row>
                    <xdr:rowOff>182880</xdr:rowOff>
                  </from>
                  <to>
                    <xdr:col>14</xdr:col>
                    <xdr:colOff>144780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2</xdr:col>
                    <xdr:colOff>1341120</xdr:colOff>
                    <xdr:row>30</xdr:row>
                    <xdr:rowOff>45720</xdr:rowOff>
                  </from>
                  <to>
                    <xdr:col>5</xdr:col>
                    <xdr:colOff>601980</xdr:colOff>
                    <xdr:row>31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2</xdr:col>
                    <xdr:colOff>327660</xdr:colOff>
                    <xdr:row>30</xdr:row>
                    <xdr:rowOff>60960</xdr:rowOff>
                  </from>
                  <to>
                    <xdr:col>2</xdr:col>
                    <xdr:colOff>1150620</xdr:colOff>
                    <xdr:row>31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8DBCB78E-83E9-4F39-B361-ACD92565831F}">
            <x14:iconSet custom="1">
              <x14:cfvo type="percent">
                <xm:f>0</xm:f>
              </x14:cfvo>
              <x14:cfvo type="num">
                <xm:f>3</xm:f>
              </x14:cfvo>
              <x14:cfvo type="num">
                <xm:f>4</xm:f>
              </x14:cfvo>
              <x14:cfIcon iconSet="3Symbols" iconId="0"/>
              <x14:cfIcon iconSet="3Symbols" iconId="2"/>
              <x14:cfIcon iconSet="3Symbols" iconId="0"/>
            </x14:iconSet>
          </x14:cfRule>
          <xm:sqref>D77</xm:sqref>
        </x14:conditionalFormatting>
        <x14:conditionalFormatting xmlns:xm="http://schemas.microsoft.com/office/excel/2006/main">
          <x14:cfRule type="iconSet" priority="19" id="{5ED7B78A-47D2-4EEE-AF20-BFCB446EF397}">
            <x14:iconSet iconSet="3Symbols" custom="1">
              <x14:cfvo type="percent">
                <xm:f>0</xm:f>
              </x14:cfvo>
              <x14:cfvo type="num">
                <xm:f>7</xm:f>
              </x14:cfvo>
              <x14:cfvo type="num">
                <xm:f>11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E77</xm:sqref>
        </x14:conditionalFormatting>
        <x14:conditionalFormatting xmlns:xm="http://schemas.microsoft.com/office/excel/2006/main">
          <x14:cfRule type="iconSet" priority="17" id="{B32398D5-E245-4EBC-B14C-3222684D8754}">
            <x14:iconSet iconSet="3Symbols" custom="1">
              <x14:cfvo type="percent">
                <xm:f>0</xm:f>
              </x14:cfvo>
              <x14:cfvo type="num">
                <xm:f>5</xm:f>
              </x14:cfvo>
              <x14:cfvo type="num">
                <xm:f>6</xm:f>
              </x14:cfvo>
              <x14:cfIcon iconSet="3Symbols" iconId="0"/>
              <x14:cfIcon iconSet="3Symbols2" iconId="2"/>
              <x14:cfIcon iconSet="3Symbols" iconId="0"/>
            </x14:iconSet>
          </x14:cfRule>
          <xm:sqref>F77</xm:sqref>
        </x14:conditionalFormatting>
        <x14:conditionalFormatting xmlns:xm="http://schemas.microsoft.com/office/excel/2006/main">
          <x14:cfRule type="iconSet" priority="16" id="{FBAAB133-5F1F-4BE1-B46F-81AB68DCF6DD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G77</xm:sqref>
        </x14:conditionalFormatting>
        <x14:conditionalFormatting xmlns:xm="http://schemas.microsoft.com/office/excel/2006/main">
          <x14:cfRule type="iconSet" priority="15" id="{825A55D4-1F78-4A0C-99ED-8E37E2116700}">
            <x14:iconSet iconSet="3Symbols" custom="1">
              <x14:cfvo type="percent">
                <xm:f>0</xm:f>
              </x14:cfvo>
              <x14:cfvo type="num">
                <xm:f>3</xm:f>
              </x14:cfvo>
              <x14:cfvo type="num">
                <xm:f>5</xm:f>
              </x14:cfvo>
              <x14:cfIcon iconSet="3Symbols" iconId="0"/>
              <x14:cfIcon iconSet="3Symbols" iconId="2"/>
              <x14:cfIcon iconSet="3Symbols" iconId="0"/>
            </x14:iconSet>
          </x14:cfRule>
          <xm:sqref>H77</xm:sqref>
        </x14:conditionalFormatting>
        <x14:conditionalFormatting xmlns:xm="http://schemas.microsoft.com/office/excel/2006/main">
          <x14:cfRule type="iconSet" priority="14" id="{2BA620AE-AEC4-4FA0-84EF-60A09E6D9B4C}">
            <x14:iconSet iconSet="3Symbols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ymbols" iconId="0"/>
              <x14:cfIcon iconSet="3Symbols" iconId="2"/>
              <x14:cfIcon iconSet="3Symbols" iconId="0"/>
            </x14:iconSet>
          </x14:cfRule>
          <xm:sqref>I77</xm:sqref>
        </x14:conditionalFormatting>
        <x14:conditionalFormatting xmlns:xm="http://schemas.microsoft.com/office/excel/2006/main">
          <x14:cfRule type="iconSet" priority="13" id="{C540003B-7643-45F0-8931-9B1EDAAB9D6C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J77</xm:sqref>
        </x14:conditionalFormatting>
        <x14:conditionalFormatting xmlns:xm="http://schemas.microsoft.com/office/excel/2006/main">
          <x14:cfRule type="iconSet" priority="12" id="{AFC78E68-7AD4-481A-8E24-A1CEF5EA719F}">
            <x14:iconSet iconSet="3Symbols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ymbols" iconId="0"/>
              <x14:cfIcon iconSet="3Symbols" iconId="2"/>
              <x14:cfIcon iconSet="3Symbols" iconId="0"/>
            </x14:iconSet>
          </x14:cfRule>
          <xm:sqref>K77</xm:sqref>
        </x14:conditionalFormatting>
        <x14:conditionalFormatting xmlns:xm="http://schemas.microsoft.com/office/excel/2006/main">
          <x14:cfRule type="iconSet" priority="11" id="{D22314FC-34B0-42A2-A671-F562A07EFA91}">
            <x14:iconSet iconSet="3Symbols" custom="1">
              <x14:cfvo type="percent">
                <xm:f>0</xm:f>
              </x14:cfvo>
              <x14:cfvo type="num">
                <xm:f>5</xm:f>
              </x14:cfvo>
              <x14:cfvo type="num">
                <xm:f>6</xm:f>
              </x14:cfvo>
              <x14:cfIcon iconSet="3Symbols" iconId="0"/>
              <x14:cfIcon iconSet="3Symbols2" iconId="2"/>
              <x14:cfIcon iconSet="3Symbols" iconId="0"/>
            </x14:iconSet>
          </x14:cfRule>
          <xm:sqref>L77</xm:sqref>
        </x14:conditionalFormatting>
        <x14:conditionalFormatting xmlns:xm="http://schemas.microsoft.com/office/excel/2006/main">
          <x14:cfRule type="iconSet" priority="10" id="{A25D34A2-C4D2-48C5-8062-4FB459F60BE3}">
            <x14:iconSet iconSet="3Symbols" custom="1">
              <x14:cfvo type="percent">
                <xm:f>0</xm:f>
              </x14:cfvo>
              <x14:cfvo type="num">
                <xm:f>5</xm:f>
              </x14:cfvo>
              <x14:cfvo type="num">
                <xm:f>6</xm:f>
              </x14:cfvo>
              <x14:cfIcon iconSet="3Symbols" iconId="0"/>
              <x14:cfIcon iconSet="3Symbols" iconId="2"/>
              <x14:cfIcon iconSet="3Symbols" iconId="0"/>
            </x14:iconSet>
          </x14:cfRule>
          <xm:sqref>M77</xm:sqref>
        </x14:conditionalFormatting>
        <x14:conditionalFormatting xmlns:xm="http://schemas.microsoft.com/office/excel/2006/main">
          <x14:cfRule type="iconSet" priority="20" id="{A6E978DA-FC58-4389-98A1-D04F4BD67F02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N77</xm:sqref>
        </x14:conditionalFormatting>
        <x14:conditionalFormatting xmlns:xm="http://schemas.microsoft.com/office/excel/2006/main">
          <x14:cfRule type="iconSet" priority="9" id="{551F1C9E-288A-4F42-83B1-D59F4DE0E746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O77</xm:sqref>
        </x14:conditionalFormatting>
        <x14:conditionalFormatting xmlns:xm="http://schemas.microsoft.com/office/excel/2006/main">
          <x14:cfRule type="iconSet" priority="8" id="{CE7282AF-3C71-4FFB-A05F-572437AD2B27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P77</xm:sqref>
        </x14:conditionalFormatting>
        <x14:conditionalFormatting xmlns:xm="http://schemas.microsoft.com/office/excel/2006/main">
          <x14:cfRule type="iconSet" priority="7" id="{9ED07503-99A0-4DF3-BEA8-C4D5D0F6FB6C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Q77</xm:sqref>
        </x14:conditionalFormatting>
        <x14:conditionalFormatting xmlns:xm="http://schemas.microsoft.com/office/excel/2006/main">
          <x14:cfRule type="iconSet" priority="6" id="{7C0AD0F0-4505-4DB2-AEB4-1F26EAD8E075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R77</xm:sqref>
        </x14:conditionalFormatting>
        <x14:conditionalFormatting xmlns:xm="http://schemas.microsoft.com/office/excel/2006/main">
          <x14:cfRule type="iconSet" priority="5" id="{DF75CDBF-4123-4F19-8C29-EC59C8933921}">
            <x14:iconSet iconSet="3Symbols" custom="1">
              <x14:cfvo type="percent">
                <xm:f>0</xm:f>
              </x14:cfvo>
              <x14:cfvo type="num">
                <xm:f>6</xm:f>
              </x14:cfvo>
              <x14:cfvo type="num">
                <xm:f>7</xm:f>
              </x14:cfvo>
              <x14:cfIcon iconSet="3Symbols" iconId="0"/>
              <x14:cfIcon iconSet="3Symbols" iconId="2"/>
              <x14:cfIcon iconSet="3Symbols" iconId="0"/>
            </x14:iconSet>
          </x14:cfRule>
          <xm:sqref>S77</xm:sqref>
        </x14:conditionalFormatting>
        <x14:conditionalFormatting xmlns:xm="http://schemas.microsoft.com/office/excel/2006/main">
          <x14:cfRule type="iconSet" priority="4" id="{1A3E2B3C-4C5F-42FD-96BC-8CB5C6A20F7C}">
            <x14:iconSet iconSet="3Symbols" custom="1">
              <x14:cfvo type="percent">
                <xm:f>0</xm:f>
              </x14:cfvo>
              <x14:cfvo type="num">
                <xm:f>5</xm:f>
              </x14:cfvo>
              <x14:cfvo type="num">
                <xm:f>6</xm:f>
              </x14:cfvo>
              <x14:cfIcon iconSet="3Symbols" iconId="0"/>
              <x14:cfIcon iconSet="3Symbols" iconId="2"/>
              <x14:cfIcon iconSet="3Symbols" iconId="0"/>
            </x14:iconSet>
          </x14:cfRule>
          <xm:sqref>T77</xm:sqref>
        </x14:conditionalFormatting>
        <x14:conditionalFormatting xmlns:xm="http://schemas.microsoft.com/office/excel/2006/main">
          <x14:cfRule type="iconSet" priority="3" id="{1AF7632C-CC8D-440F-A10F-D2A169F135B7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3Symbols" iconId="2"/>
              <x14:cfIcon iconSet="3Symbols" iconId="0"/>
            </x14:iconSet>
          </x14:cfRule>
          <xm:sqref>U77</xm:sqref>
        </x14:conditionalFormatting>
        <x14:conditionalFormatting xmlns:xm="http://schemas.microsoft.com/office/excel/2006/main">
          <x14:cfRule type="iconSet" priority="2" id="{7B3F97F3-1290-4883-A758-3E95BF3B3576}">
            <x14:iconSet iconSet="3Symbols" custom="1">
              <x14:cfvo type="percent">
                <xm:f>0</xm:f>
              </x14:cfvo>
              <x14:cfvo type="num">
                <xm:f>4</xm:f>
              </x14:cfvo>
              <x14:cfvo type="num">
                <xm:f>5</xm:f>
              </x14:cfvo>
              <x14:cfIcon iconSet="3Symbols" iconId="0"/>
              <x14:cfIcon iconSet="3Symbols" iconId="2"/>
              <x14:cfIcon iconSet="3Symbols" iconId="0"/>
            </x14:iconSet>
          </x14:cfRule>
          <xm:sqref>V77</xm:sqref>
        </x14:conditionalFormatting>
        <x14:conditionalFormatting xmlns:xm="http://schemas.microsoft.com/office/excel/2006/main">
          <x14:cfRule type="iconSet" priority="1" id="{1B5BFE82-6327-4960-A638-375C687EA05E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>
                <xm:f>11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W77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9E3BAF-BFB3-4BE7-84DD-4A01E31CAF45}">
          <x14:formula1>
            <xm:f>Données!$A$2:$A$3</xm:f>
          </x14:formula1>
          <xm:sqref>D37:X76</xm:sqref>
        </x14:dataValidation>
        <x14:dataValidation type="list" allowBlank="1" showInputMessage="1" showErrorMessage="1" xr:uid="{0FFC4C60-24DF-4222-807C-620E5A1107D3}">
          <x14:formula1>
            <xm:f>Données!$C$2:$C$4</xm:f>
          </x14:formula1>
          <xm:sqref>D19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A734-F501-45C9-B628-27F79A44E175}">
  <dimension ref="A1:K84"/>
  <sheetViews>
    <sheetView workbookViewId="0">
      <selection activeCell="B2" sqref="B2"/>
    </sheetView>
  </sheetViews>
  <sheetFormatPr baseColWidth="10" defaultColWidth="11.44140625" defaultRowHeight="14.4" x14ac:dyDescent="0.3"/>
  <cols>
    <col min="1" max="1" width="13.44140625" customWidth="1"/>
    <col min="3" max="3" width="16.88671875" customWidth="1"/>
  </cols>
  <sheetData>
    <row r="1" spans="1:4" x14ac:dyDescent="0.3">
      <c r="A1" t="s">
        <v>34</v>
      </c>
      <c r="B1" t="s">
        <v>13</v>
      </c>
      <c r="C1" t="s">
        <v>17</v>
      </c>
      <c r="D1" t="s">
        <v>37</v>
      </c>
    </row>
    <row r="2" spans="1:4" x14ac:dyDescent="0.3">
      <c r="B2" t="b">
        <v>0</v>
      </c>
      <c r="D2" t="b">
        <v>0</v>
      </c>
    </row>
    <row r="3" spans="1:4" x14ac:dyDescent="0.3">
      <c r="A3" t="s">
        <v>9</v>
      </c>
      <c r="B3" t="b">
        <v>0</v>
      </c>
      <c r="C3" t="s">
        <v>18</v>
      </c>
      <c r="D3" t="b">
        <v>0</v>
      </c>
    </row>
    <row r="4" spans="1:4" x14ac:dyDescent="0.3">
      <c r="B4" t="b">
        <v>0</v>
      </c>
      <c r="C4" t="s">
        <v>19</v>
      </c>
      <c r="D4" t="b">
        <v>0</v>
      </c>
    </row>
    <row r="5" spans="1:4" x14ac:dyDescent="0.3">
      <c r="B5" t="b">
        <v>0</v>
      </c>
      <c r="D5" t="b">
        <v>0</v>
      </c>
    </row>
    <row r="6" spans="1:4" x14ac:dyDescent="0.3">
      <c r="B6" t="b">
        <v>0</v>
      </c>
      <c r="D6" t="b">
        <v>0</v>
      </c>
    </row>
    <row r="7" spans="1:4" x14ac:dyDescent="0.3">
      <c r="B7" t="b">
        <v>0</v>
      </c>
      <c r="D7" t="b">
        <v>0</v>
      </c>
    </row>
    <row r="8" spans="1:4" x14ac:dyDescent="0.3">
      <c r="B8" t="b">
        <v>0</v>
      </c>
      <c r="D8" t="b">
        <v>0</v>
      </c>
    </row>
    <row r="9" spans="1:4" x14ac:dyDescent="0.3">
      <c r="B9" t="b">
        <v>0</v>
      </c>
      <c r="D9" t="b">
        <v>0</v>
      </c>
    </row>
    <row r="10" spans="1:4" x14ac:dyDescent="0.3">
      <c r="B10" t="b">
        <v>0</v>
      </c>
      <c r="D10" t="b">
        <v>0</v>
      </c>
    </row>
    <row r="11" spans="1:4" x14ac:dyDescent="0.3">
      <c r="B11" t="b">
        <v>0</v>
      </c>
      <c r="D11" t="b">
        <v>0</v>
      </c>
    </row>
    <row r="12" spans="1:4" x14ac:dyDescent="0.3">
      <c r="B12" t="b">
        <v>0</v>
      </c>
      <c r="D12" t="b">
        <v>0</v>
      </c>
    </row>
    <row r="13" spans="1:4" x14ac:dyDescent="0.3">
      <c r="B13" t="b">
        <v>0</v>
      </c>
      <c r="D13" t="b">
        <v>0</v>
      </c>
    </row>
    <row r="14" spans="1:4" x14ac:dyDescent="0.3">
      <c r="B14" t="b">
        <v>0</v>
      </c>
      <c r="D14" t="b">
        <v>0</v>
      </c>
    </row>
    <row r="15" spans="1:4" x14ac:dyDescent="0.3">
      <c r="B15" t="b">
        <v>0</v>
      </c>
      <c r="D15" t="b">
        <v>0</v>
      </c>
    </row>
    <row r="16" spans="1:4" x14ac:dyDescent="0.3">
      <c r="B16" t="b">
        <v>0</v>
      </c>
      <c r="D16" t="b">
        <v>0</v>
      </c>
    </row>
    <row r="17" spans="1:4" x14ac:dyDescent="0.3">
      <c r="B17" t="b">
        <v>0</v>
      </c>
      <c r="D17" t="b">
        <v>0</v>
      </c>
    </row>
    <row r="18" spans="1:4" x14ac:dyDescent="0.3">
      <c r="B18" t="b">
        <v>0</v>
      </c>
      <c r="D18" t="b">
        <v>0</v>
      </c>
    </row>
    <row r="19" spans="1:4" x14ac:dyDescent="0.3">
      <c r="B19" t="b">
        <v>0</v>
      </c>
      <c r="D19" t="b">
        <v>0</v>
      </c>
    </row>
    <row r="20" spans="1:4" x14ac:dyDescent="0.3">
      <c r="B20" t="b">
        <v>0</v>
      </c>
      <c r="D20" t="b">
        <v>0</v>
      </c>
    </row>
    <row r="21" spans="1:4" x14ac:dyDescent="0.3">
      <c r="B21" t="b">
        <v>0</v>
      </c>
      <c r="D21" t="b">
        <v>0</v>
      </c>
    </row>
    <row r="22" spans="1:4" x14ac:dyDescent="0.3">
      <c r="B22" t="b">
        <v>0</v>
      </c>
      <c r="D22" t="b">
        <v>0</v>
      </c>
    </row>
    <row r="23" spans="1:4" x14ac:dyDescent="0.3">
      <c r="A23" t="s">
        <v>20</v>
      </c>
    </row>
    <row r="24" spans="1:4" x14ac:dyDescent="0.3">
      <c r="A24">
        <v>4</v>
      </c>
      <c r="B24">
        <v>10</v>
      </c>
    </row>
    <row r="25" spans="1:4" x14ac:dyDescent="0.3">
      <c r="A25">
        <v>5</v>
      </c>
      <c r="B25">
        <v>15</v>
      </c>
    </row>
    <row r="26" spans="1:4" x14ac:dyDescent="0.3">
      <c r="B26">
        <v>0</v>
      </c>
    </row>
    <row r="27" spans="1:4" x14ac:dyDescent="0.3">
      <c r="B27">
        <v>9</v>
      </c>
    </row>
    <row r="84" spans="11:11" x14ac:dyDescent="0.3">
      <c r="K84" t="e">
        <f>s</f>
        <v>#NAME?</v>
      </c>
    </row>
  </sheetData>
  <sheetProtection selectLockedCells="1"/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e8d197-c436-4874-b33f-ff736cc5e5e8" xsi:nil="true"/>
    <lcf76f155ced4ddcb4097134ff3c332f xmlns="a262f579-90a1-49da-aff5-e52a19c9dff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418FED07C7340B1ED653AD327EF3A" ma:contentTypeVersion="18" ma:contentTypeDescription="Crée un document." ma:contentTypeScope="" ma:versionID="b130a4adc3926b58a92826f8622c38d2">
  <xsd:schema xmlns:xsd="http://www.w3.org/2001/XMLSchema" xmlns:xs="http://www.w3.org/2001/XMLSchema" xmlns:p="http://schemas.microsoft.com/office/2006/metadata/properties" xmlns:ns2="a262f579-90a1-49da-aff5-e52a19c9dff1" xmlns:ns3="a8e8d197-c436-4874-b33f-ff736cc5e5e8" targetNamespace="http://schemas.microsoft.com/office/2006/metadata/properties" ma:root="true" ma:fieldsID="87eb5359a3a33fc661a60a6f12af1985" ns2:_="" ns3:_="">
    <xsd:import namespace="a262f579-90a1-49da-aff5-e52a19c9dff1"/>
    <xsd:import namespace="a8e8d197-c436-4874-b33f-ff736cc5e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2f579-90a1-49da-aff5-e52a19c9d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536da5db-a400-4fc1-a917-f2d7d7080c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8d197-c436-4874-b33f-ff736cc5e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59ca83-f3a5-45f6-a649-c7f4bc6d0315}" ma:internalName="TaxCatchAll" ma:showField="CatchAllData" ma:web="a8e8d197-c436-4874-b33f-ff736cc5e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2EFB7B-6E3F-4348-BC6F-311DE4E9BB92}">
  <ds:schemaRefs>
    <ds:schemaRef ds:uri="http://schemas.microsoft.com/office/2006/metadata/properties"/>
    <ds:schemaRef ds:uri="http://schemas.microsoft.com/office/infopath/2007/PartnerControls"/>
    <ds:schemaRef ds:uri="a8e8d197-c436-4874-b33f-ff736cc5e5e8"/>
    <ds:schemaRef ds:uri="a262f579-90a1-49da-aff5-e52a19c9dff1"/>
  </ds:schemaRefs>
</ds:datastoreItem>
</file>

<file path=customXml/itemProps2.xml><?xml version="1.0" encoding="utf-8"?>
<ds:datastoreItem xmlns:ds="http://schemas.openxmlformats.org/officeDocument/2006/customXml" ds:itemID="{C2D56B05-034F-4F2C-8114-6688FEB16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62f579-90a1-49da-aff5-e52a19c9dff1"/>
    <ds:schemaRef ds:uri="a8e8d197-c436-4874-b33f-ff736cc5e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317025-6F08-46D8-B0A5-BFA3FBB114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Fiche inscription 1er choix</vt:lpstr>
      <vt:lpstr>Données</vt:lpstr>
      <vt:lpstr>Fiche inscription 2ème choix</vt:lpstr>
      <vt:lpstr>Données (2)</vt:lpstr>
      <vt:lpstr>'Fiche inscription 1er choix'!Zone_d_impression</vt:lpstr>
      <vt:lpstr>'Fiche inscription 2ème choix'!Zone_d_impression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Pompou</dc:creator>
  <cp:lastModifiedBy>Margaux de la FUENTE</cp:lastModifiedBy>
  <cp:lastPrinted>2024-03-13T12:49:15Z</cp:lastPrinted>
  <dcterms:created xsi:type="dcterms:W3CDTF">2023-01-31T12:35:11Z</dcterms:created>
  <dcterms:modified xsi:type="dcterms:W3CDTF">2024-04-03T12:39:51Z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0x010100505418FED07C7340B1ED653AD327EF3A</vt:lpwstr>
  </property>
  <property fmtid="{D5CDD505-2E9C-101B-9397-08002B2CF9AE}" pid="3" name="MediaServiceImageTags">
    <vt:lpwstr/>
  </property>
</Properties>
</file>