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ovallee.sharepoint.com/sites/COMMUN/Documents partages/DOSSIERS/EVENEMENTS/2026/06-JUIN-01-INO'CHALLENGE/INSCRIPTION/"/>
    </mc:Choice>
  </mc:AlternateContent>
  <xr:revisionPtr revIDLastSave="733" documentId="8_{1EA66B1E-70CC-46F0-94C9-61F5537D6AA7}" xr6:coauthVersionLast="47" xr6:coauthVersionMax="47" xr10:uidLastSave="{D5FFAA39-4608-4158-B05E-9059A51CCB82}"/>
  <bookViews>
    <workbookView xWindow="-120" yWindow="-120" windowWidth="29040" windowHeight="15720" tabRatio="416" firstSheet="1" activeTab="2" xr2:uid="{00000000-000D-0000-FFFF-FFFF00000000}"/>
  </bookViews>
  <sheets>
    <sheet name="COORDONNES ENTREPRISE" sheetId="1" r:id="rId1"/>
    <sheet name="Fiche inscription 1er choix" sheetId="14" r:id="rId2"/>
    <sheet name="Fiche inscription SECOND choix" sheetId="15" r:id="rId3"/>
    <sheet name="Données" sheetId="3" state="hidden" r:id="rId4"/>
  </sheets>
  <definedNames>
    <definedName name="_xlnm._FilterDatabase" localSheetId="1" hidden="1">'Fiche inscription 1er choix'!$A$1:$AA$77</definedName>
    <definedName name="_xlnm._FilterDatabase" localSheetId="2" hidden="1">'Fiche inscription SECOND choix'!$A$1:$AA$63</definedName>
    <definedName name="_xlnm.Print_Area" localSheetId="0">'COORDONNES ENTREPRISE'!$A$1:$Z$52</definedName>
    <definedName name="_xlnm.Print_Area" localSheetId="1">'Fiche inscription 1er choix'!$A$1:$AA$89</definedName>
    <definedName name="_xlnm.Print_Area" localSheetId="2">'Fiche inscription SECOND choix'!$A$1:$AA$75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4" l="1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Y63" i="15"/>
  <c r="AA4" i="15"/>
  <c r="AA5" i="15"/>
  <c r="AA6" i="15"/>
  <c r="AA7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C77" i="14"/>
  <c r="O65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AA62" i="15"/>
  <c r="AA61" i="15"/>
  <c r="AA60" i="15"/>
  <c r="AA59" i="15"/>
  <c r="AA58" i="15"/>
  <c r="AA57" i="15"/>
  <c r="AA56" i="15"/>
  <c r="AA55" i="15"/>
  <c r="AA54" i="15"/>
  <c r="AA53" i="15"/>
  <c r="AA52" i="15"/>
  <c r="AA51" i="15"/>
  <c r="AA50" i="15"/>
  <c r="AA49" i="15"/>
  <c r="AA48" i="15"/>
  <c r="AA47" i="15"/>
  <c r="AA46" i="15"/>
  <c r="AA45" i="15"/>
  <c r="AA44" i="15"/>
  <c r="AA43" i="15"/>
  <c r="AA42" i="15"/>
  <c r="AA41" i="15"/>
  <c r="AA40" i="15"/>
  <c r="AA39" i="15"/>
  <c r="AA38" i="15"/>
  <c r="AA3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5" i="14"/>
  <c r="AA6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74" i="14"/>
  <c r="AA75" i="14"/>
  <c r="AA76" i="14"/>
  <c r="Q77" i="14"/>
  <c r="P77" i="14"/>
  <c r="J77" i="14"/>
  <c r="I77" i="14"/>
  <c r="H77" i="14"/>
  <c r="S77" i="14"/>
  <c r="R77" i="14"/>
  <c r="U77" i="14"/>
  <c r="O77" i="14"/>
  <c r="N77" i="14"/>
  <c r="M77" i="14"/>
  <c r="L77" i="14"/>
  <c r="Y77" i="14"/>
  <c r="G77" i="14"/>
  <c r="F77" i="14"/>
  <c r="D77" i="14"/>
  <c r="X77" i="14"/>
  <c r="W77" i="14"/>
  <c r="V77" i="14"/>
  <c r="T77" i="14"/>
  <c r="K77" i="14"/>
  <c r="E77" i="14"/>
  <c r="AA63" i="15" l="1"/>
  <c r="AA4" i="14"/>
  <c r="A19" i="1"/>
  <c r="I22" i="1"/>
  <c r="I20" i="1"/>
  <c r="A18" i="1"/>
  <c r="O79" i="14"/>
  <c r="O80" i="14" l="1"/>
  <c r="O82" i="14" s="1"/>
  <c r="O66" i="15"/>
  <c r="O68" i="15" s="1"/>
  <c r="AA77" i="14"/>
  <c r="K84" i="3" l="1"/>
</calcChain>
</file>

<file path=xl/sharedStrings.xml><?xml version="1.0" encoding="utf-8"?>
<sst xmlns="http://schemas.openxmlformats.org/spreadsheetml/2006/main" count="227" uniqueCount="111">
  <si>
    <t>VOTRE ENTREPRISE</t>
  </si>
  <si>
    <t xml:space="preserve">Téléphone : </t>
  </si>
  <si>
    <t xml:space="preserve">Mail : </t>
  </si>
  <si>
    <t>CONTACT</t>
  </si>
  <si>
    <t>Total</t>
  </si>
  <si>
    <t>X</t>
  </si>
  <si>
    <t>TOTAL DE PARTICIPANTS</t>
  </si>
  <si>
    <t>NOMBRE D'EPREUVES</t>
  </si>
  <si>
    <t xml:space="preserve">Si votre entreprise participe à : </t>
  </si>
  <si>
    <t>CASES</t>
  </si>
  <si>
    <t>NOUS VOUS ATTENDONS NOMBREUX(SES) ET PLUS MOTIVÉ(E)S QUE JAMAIS !</t>
  </si>
  <si>
    <t>Les frais d'inscriptions seront pris en charge par l'entreprise ?</t>
  </si>
  <si>
    <t>PARTICIPATION</t>
  </si>
  <si>
    <t>OUI</t>
  </si>
  <si>
    <t>NON</t>
  </si>
  <si>
    <t>TARIFS</t>
  </si>
  <si>
    <t>Adresse mail pour envoi de la facture :</t>
  </si>
  <si>
    <t>Le montant peut évoluer en fonction du nombre d'activités auxquelles l'entreprise sera sélectionnée.</t>
  </si>
  <si>
    <t>TOTAL</t>
  </si>
  <si>
    <t>Pétanque</t>
  </si>
  <si>
    <t>Babyfoot</t>
  </si>
  <si>
    <t>Molkky</t>
  </si>
  <si>
    <t>Date :</t>
  </si>
  <si>
    <t>Cachet de l'entreprise</t>
  </si>
  <si>
    <r>
      <t xml:space="preserve">MAIL
</t>
    </r>
    <r>
      <rPr>
        <b/>
        <sz val="8"/>
        <color theme="1"/>
        <rFont val="Calibri"/>
        <family val="2"/>
        <scheme val="minor"/>
      </rPr>
      <t>Pour consignes/conseil la veille de l'épreuve</t>
    </r>
  </si>
  <si>
    <t>Colonne1</t>
  </si>
  <si>
    <t>Rappel des tarifs et conditions</t>
  </si>
  <si>
    <t>CASES 2</t>
  </si>
  <si>
    <t>. Entreprise &lt; de 20 salariés : 4 défis max</t>
  </si>
  <si>
    <t>. Entreprise de 21 à 70 salariés : 5 défis max</t>
  </si>
  <si>
    <t>. Au-delà de 71 salariés : 7 défis max</t>
  </si>
  <si>
    <t>Fléchettes</t>
  </si>
  <si>
    <t>Belote</t>
  </si>
  <si>
    <t>ino'Chef</t>
  </si>
  <si>
    <r>
      <rPr>
        <b/>
        <sz val="9"/>
        <color rgb="FFFF0000"/>
        <rFont val="Calibri"/>
        <family val="2"/>
        <scheme val="minor"/>
      </rPr>
      <t xml:space="preserve">* </t>
    </r>
    <r>
      <rPr>
        <b/>
        <sz val="8"/>
        <color theme="1"/>
        <rFont val="Calibri"/>
        <family val="2"/>
        <scheme val="minor"/>
      </rPr>
      <t>Foot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</si>
  <si>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Basket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</si>
  <si>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Volley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</si>
  <si>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Tennis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</si>
  <si>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Biathlon
13h / 14h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</si>
  <si>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Biathlon
12h /13h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</si>
  <si>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ino'
Warrior
13h/14h</t>
    </r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</si>
  <si>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ino'
Warrior 
12h/13h</t>
    </r>
  </si>
  <si>
    <t>TOTAL NOMBRE DEFIS SELECTIONNE</t>
  </si>
  <si>
    <t>. 1 à 4 défis : l'inscription par collaborateur est de 13 € HT (15,60 TTC)</t>
  </si>
  <si>
    <t>. 5 à 7 défis : l'inscription par collaborateur est de 18 € HT (21,60 TTC).</t>
  </si>
  <si>
    <t>Bowling</t>
  </si>
  <si>
    <t>Chalenge multi-raquettes</t>
  </si>
  <si>
    <r>
      <t>Cross</t>
    </r>
    <r>
      <rPr>
        <b/>
        <sz val="8"/>
        <color rgb="FFFF0000"/>
        <rFont val="Calibri"/>
        <family val="2"/>
        <scheme val="minor"/>
      </rPr>
      <t>*</t>
    </r>
  </si>
  <si>
    <t>Spikeball</t>
  </si>
  <si>
    <t>Tournoi échec</t>
  </si>
  <si>
    <t>12 juin.</t>
  </si>
  <si>
    <t>09 et 11 juin.</t>
  </si>
  <si>
    <t>03 et 16 juin.</t>
  </si>
  <si>
    <t>15 juin.</t>
  </si>
  <si>
    <t>16 juin.</t>
  </si>
  <si>
    <t>Laser game
12h-12h45</t>
  </si>
  <si>
    <t>Laser game
13h-13h45</t>
  </si>
  <si>
    <t>09 juin.</t>
  </si>
  <si>
    <t>08 juin.</t>
  </si>
  <si>
    <t>11 juin.</t>
  </si>
  <si>
    <t>01, 02 et 05 juin.</t>
  </si>
  <si>
    <t>02 juin.</t>
  </si>
  <si>
    <t>10 juin.</t>
  </si>
  <si>
    <t>04 juin.</t>
  </si>
  <si>
    <t>17 juin.</t>
  </si>
  <si>
    <t>01 et 02 juin.</t>
  </si>
  <si>
    <t>03 juin.</t>
  </si>
  <si>
    <t>05 et 12 juin.</t>
  </si>
  <si>
    <t>-</t>
  </si>
  <si>
    <t>Nom et Prénom</t>
  </si>
  <si>
    <r>
      <t xml:space="preserve">Merci de nous retourner ce formulaire dûment complété (format Excel) </t>
    </r>
    <r>
      <rPr>
        <b/>
        <sz val="12"/>
        <color theme="1"/>
        <rFont val="Calibri"/>
        <family val="2"/>
        <scheme val="minor"/>
      </rPr>
      <t xml:space="preserve">au plus tard le </t>
    </r>
    <r>
      <rPr>
        <b/>
        <u val="double"/>
        <sz val="12"/>
        <color rgb="FFFF0000"/>
        <rFont val="Calibri"/>
        <family val="2"/>
        <scheme val="minor"/>
      </rPr>
      <t>07 mai 2026.</t>
    </r>
  </si>
  <si>
    <t>ino'Quizz - 10 juin</t>
  </si>
  <si>
    <t>ino'Quizz - 09 juin</t>
  </si>
  <si>
    <r>
      <t>Basket</t>
    </r>
    <r>
      <rPr>
        <sz val="11"/>
        <color rgb="FFFF0000"/>
        <rFont val="Calibri"/>
        <family val="2"/>
        <scheme val="minor"/>
      </rPr>
      <t>*</t>
    </r>
  </si>
  <si>
    <r>
      <t>Biathlon - 12h /13h</t>
    </r>
    <r>
      <rPr>
        <sz val="11"/>
        <color rgb="FFFF0000"/>
        <rFont val="Calibri"/>
        <family val="2"/>
        <scheme val="minor"/>
      </rPr>
      <t>*</t>
    </r>
  </si>
  <si>
    <r>
      <t>Biathlon - 13h / 14h</t>
    </r>
    <r>
      <rPr>
        <sz val="11"/>
        <color rgb="FFFF0000"/>
        <rFont val="Calibri"/>
        <family val="2"/>
        <scheme val="minor"/>
      </rPr>
      <t>*</t>
    </r>
  </si>
  <si>
    <r>
      <t>Foot</t>
    </r>
    <r>
      <rPr>
        <sz val="11"/>
        <color rgb="FFFF0000"/>
        <rFont val="Calibri"/>
        <family val="2"/>
        <scheme val="minor"/>
      </rPr>
      <t>*</t>
    </r>
  </si>
  <si>
    <t>Laser game - 12h-12h45</t>
  </si>
  <si>
    <t>Laser game - 13h-13h45</t>
  </si>
  <si>
    <r>
      <t>Spikeball</t>
    </r>
    <r>
      <rPr>
        <sz val="11"/>
        <color rgb="FFFF0000"/>
        <rFont val="Calibri"/>
        <family val="2"/>
        <scheme val="minor"/>
      </rPr>
      <t>*</t>
    </r>
  </si>
  <si>
    <r>
      <t>Tennis</t>
    </r>
    <r>
      <rPr>
        <b/>
        <sz val="8"/>
        <color rgb="FFFF0000"/>
        <rFont val="Calibri"/>
        <family val="2"/>
        <scheme val="minor"/>
      </rPr>
      <t>*</t>
    </r>
  </si>
  <si>
    <r>
      <t>Volley</t>
    </r>
    <r>
      <rPr>
        <sz val="11"/>
        <color rgb="FFFF0000"/>
        <rFont val="Calibri"/>
        <family val="2"/>
        <scheme val="minor"/>
      </rPr>
      <t>*</t>
    </r>
  </si>
  <si>
    <t>TOTAL BONUS</t>
  </si>
  <si>
    <t>Nous vous rappellons qu'une entreprise ne peut engager qu'une équipe par défi.</t>
  </si>
  <si>
    <t>Renseigner l'onglet Fiche inscription 1er choix</t>
  </si>
  <si>
    <r>
      <t>ino'Warrior - 13h/14h</t>
    </r>
    <r>
      <rPr>
        <sz val="11"/>
        <color rgb="FFFF0000"/>
        <rFont val="Calibri"/>
        <family val="2"/>
        <scheme val="minor"/>
      </rPr>
      <t>*</t>
    </r>
  </si>
  <si>
    <t>et si nécessaire</t>
  </si>
  <si>
    <t>NOM et PRENOM</t>
  </si>
  <si>
    <t>2 PERS.</t>
  </si>
  <si>
    <t>3 PERS.</t>
  </si>
  <si>
    <t>4 PERS.</t>
  </si>
  <si>
    <t>5 PERS.</t>
  </si>
  <si>
    <t>7 à 10 PERS.</t>
  </si>
  <si>
    <t>3 + 1 REMPL.</t>
  </si>
  <si>
    <t>4 + 2 REMPL.</t>
  </si>
  <si>
    <t>MONTANT estimer</t>
  </si>
  <si>
    <t>Renseigner vos coordonnées</t>
  </si>
  <si>
    <t xml:space="preserve">L'onglet Fiche inscription SECOND choix </t>
  </si>
  <si>
    <r>
      <t>Chalenge multi-raquettes</t>
    </r>
    <r>
      <rPr>
        <sz val="11"/>
        <color rgb="FFFF0000"/>
        <rFont val="Calibri"/>
        <family val="2"/>
        <scheme val="minor"/>
      </rPr>
      <t>*</t>
    </r>
  </si>
  <si>
    <r>
      <t>ino'Warrior - 12h/13h</t>
    </r>
    <r>
      <rPr>
        <sz val="11"/>
        <color rgb="FFFF0000"/>
        <rFont val="Calibri"/>
        <family val="2"/>
        <scheme val="minor"/>
      </rPr>
      <t>*</t>
    </r>
  </si>
  <si>
    <t>MAIL OBLIGATOIRE
Pour consignes/conseils la veille de l'épreuve</t>
  </si>
  <si>
    <t>ino'Quizz</t>
  </si>
  <si>
    <t>Sélectionner vos défis</t>
  </si>
  <si>
    <r>
      <rPr>
        <b/>
        <sz val="8"/>
        <color rgb="FFFF0000"/>
        <rFont val="Calibri"/>
        <family val="2"/>
        <scheme val="minor"/>
      </rPr>
      <t xml:space="preserve">* </t>
    </r>
    <r>
      <rPr>
        <b/>
        <sz val="8"/>
        <color theme="1"/>
        <rFont val="Calibri"/>
        <family val="2"/>
        <scheme val="minor"/>
      </rPr>
      <t>Chalenge multi-raquettes</t>
    </r>
  </si>
  <si>
    <t>v.bertrand@inovallee.com</t>
  </si>
  <si>
    <r>
      <t>FICHE D'INSCRIPTION A ENVOYER à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:</t>
    </r>
  </si>
  <si>
    <r>
      <t xml:space="preserve">Cette fiche d'inscription fait office de </t>
    </r>
    <r>
      <rPr>
        <b/>
        <sz val="12"/>
        <color theme="1"/>
        <rFont val="Calibri"/>
        <family val="2"/>
        <scheme val="minor"/>
      </rPr>
      <t>BON DE COMMANDE</t>
    </r>
    <r>
      <rPr>
        <sz val="12"/>
        <color theme="1"/>
        <rFont val="Calibri"/>
        <family val="2"/>
        <scheme val="minor"/>
      </rPr>
      <t>.</t>
    </r>
  </si>
  <si>
    <t>Tous les participants reconnaissent avoir pris connaissance du Règlement Intérieur de l'événement.</t>
  </si>
  <si>
    <r>
      <rPr>
        <sz val="12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ATTESTATION de santé à fournir après confirmation de notre part et AU PLUS TARD le 26 mai 2026</t>
    </r>
  </si>
  <si>
    <t>BONUS ino'Totem</t>
  </si>
  <si>
    <t>BONUS
ino'Totem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</si>
</sst>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#,##0\ _€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C99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CC9900"/>
      <name val="Calibri"/>
      <family val="2"/>
      <scheme val="minor"/>
    </font>
    <font>
      <b/>
      <sz val="24"/>
      <color rgb="FFCC9900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 style="dott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6" fillId="0" borderId="1" xfId="2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1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quotePrefix="1" applyProtection="1">
      <protection locked="0"/>
    </xf>
    <xf numFmtId="14" fontId="6" fillId="0" borderId="0" xfId="2" applyNumberFormat="1" applyFill="1" applyBorder="1" applyAlignmen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7" fillId="2" borderId="40" xfId="0" applyFont="1" applyFill="1" applyBorder="1" applyAlignment="1">
      <alignment horizontal="center" vertical="center"/>
    </xf>
    <xf numFmtId="0" fontId="2" fillId="2" borderId="17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0" borderId="44" xfId="0" applyFont="1" applyBorder="1" applyAlignment="1" applyProtection="1">
      <alignment horizontal="left" indent="2"/>
      <protection locked="0"/>
    </xf>
    <xf numFmtId="0" fontId="2" fillId="0" borderId="45" xfId="0" applyFont="1" applyBorder="1" applyAlignment="1" applyProtection="1">
      <alignment horizontal="left" indent="2"/>
      <protection locked="0"/>
    </xf>
    <xf numFmtId="0" fontId="2" fillId="0" borderId="16" xfId="0" applyFont="1" applyBorder="1" applyProtection="1">
      <protection locked="0"/>
    </xf>
    <xf numFmtId="0" fontId="0" fillId="5" borderId="0" xfId="0" applyFill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2" fillId="5" borderId="6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18" fillId="3" borderId="0" xfId="0" applyFont="1" applyFill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18" fillId="5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6" fillId="2" borderId="12" xfId="2" applyFill="1" applyBorder="1" applyAlignment="1" applyProtection="1">
      <protection locked="0"/>
    </xf>
    <xf numFmtId="0" fontId="0" fillId="2" borderId="1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2" borderId="41" xfId="0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3" xfId="0" applyFill="1" applyBorder="1" applyAlignment="1" applyProtection="1">
      <alignment vertical="center"/>
      <protection locked="0"/>
    </xf>
    <xf numFmtId="0" fontId="0" fillId="5" borderId="41" xfId="0" applyFill="1" applyBorder="1" applyAlignment="1" applyProtection="1">
      <alignment vertical="center"/>
      <protection locked="0"/>
    </xf>
    <xf numFmtId="0" fontId="0" fillId="5" borderId="43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1" xfId="0" applyFont="1" applyBorder="1" applyAlignment="1">
      <alignment horizontal="center"/>
    </xf>
    <xf numFmtId="0" fontId="23" fillId="0" borderId="0" xfId="0" applyFont="1" applyProtection="1">
      <protection locked="0"/>
    </xf>
    <xf numFmtId="14" fontId="0" fillId="2" borderId="46" xfId="0" applyNumberFormat="1" applyFill="1" applyBorder="1" applyAlignment="1" applyProtection="1">
      <alignment horizontal="center"/>
      <protection locked="0"/>
    </xf>
    <xf numFmtId="0" fontId="2" fillId="0" borderId="31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16" fontId="7" fillId="2" borderId="31" xfId="0" applyNumberFormat="1" applyFont="1" applyFill="1" applyBorder="1" applyAlignment="1">
      <alignment horizontal="center" vertical="center" wrapText="1"/>
    </xf>
    <xf numFmtId="14" fontId="6" fillId="5" borderId="0" xfId="2" applyNumberFormat="1" applyFill="1" applyBorder="1" applyAlignment="1" applyProtection="1">
      <protection locked="0"/>
    </xf>
    <xf numFmtId="49" fontId="6" fillId="5" borderId="0" xfId="2" applyNumberFormat="1" applyFill="1" applyBorder="1" applyAlignme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3" borderId="41" xfId="0" applyFill="1" applyBorder="1" applyAlignment="1" applyProtection="1">
      <alignment vertical="center"/>
      <protection locked="0"/>
    </xf>
    <xf numFmtId="0" fontId="0" fillId="3" borderId="43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0" fillId="0" borderId="0" xfId="0" applyFont="1" applyAlignment="1" applyProtection="1">
      <alignment horizontal="left" indent="2"/>
      <protection locked="0"/>
    </xf>
    <xf numFmtId="0" fontId="24" fillId="0" borderId="0" xfId="2" applyFont="1" applyAlignment="1" applyProtection="1">
      <alignment horizontal="left"/>
      <protection locked="0"/>
    </xf>
    <xf numFmtId="0" fontId="18" fillId="0" borderId="3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49" fontId="6" fillId="2" borderId="13" xfId="2" applyNumberFormat="1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166" fontId="0" fillId="0" borderId="29" xfId="1" applyNumberFormat="1" applyFont="1" applyBorder="1" applyAlignment="1" applyProtection="1">
      <alignment horizontal="center"/>
    </xf>
    <xf numFmtId="166" fontId="0" fillId="0" borderId="30" xfId="1" applyNumberFormat="1" applyFont="1" applyBorder="1" applyAlignment="1" applyProtection="1">
      <alignment horizontal="center"/>
    </xf>
    <xf numFmtId="49" fontId="6" fillId="2" borderId="32" xfId="2" applyNumberFormat="1" applyFill="1" applyBorder="1" applyAlignment="1" applyProtection="1">
      <alignment horizontal="center"/>
      <protection locked="0"/>
    </xf>
    <xf numFmtId="49" fontId="6" fillId="2" borderId="33" xfId="2" applyNumberFormat="1" applyFill="1" applyBorder="1" applyAlignment="1" applyProtection="1">
      <alignment horizontal="center"/>
      <protection locked="0"/>
    </xf>
    <xf numFmtId="49" fontId="6" fillId="2" borderId="34" xfId="2" applyNumberFormat="1" applyFill="1" applyBorder="1" applyAlignment="1" applyProtection="1">
      <alignment horizontal="center"/>
      <protection locked="0"/>
    </xf>
    <xf numFmtId="49" fontId="6" fillId="2" borderId="35" xfId="2" applyNumberFormat="1" applyFill="1" applyBorder="1" applyAlignment="1" applyProtection="1">
      <alignment horizontal="center"/>
      <protection locked="0"/>
    </xf>
    <xf numFmtId="49" fontId="6" fillId="2" borderId="0" xfId="2" applyNumberFormat="1" applyFill="1" applyBorder="1" applyAlignment="1" applyProtection="1">
      <alignment horizontal="center"/>
      <protection locked="0"/>
    </xf>
    <xf numFmtId="49" fontId="6" fillId="2" borderId="36" xfId="2" applyNumberFormat="1" applyFill="1" applyBorder="1" applyAlignment="1" applyProtection="1">
      <alignment horizontal="center"/>
      <protection locked="0"/>
    </xf>
    <xf numFmtId="49" fontId="6" fillId="2" borderId="37" xfId="2" applyNumberFormat="1" applyFill="1" applyBorder="1" applyAlignment="1" applyProtection="1">
      <alignment horizontal="center"/>
      <protection locked="0"/>
    </xf>
    <xf numFmtId="49" fontId="6" fillId="2" borderId="38" xfId="2" applyNumberFormat="1" applyFill="1" applyBorder="1" applyAlignment="1" applyProtection="1">
      <alignment horizontal="center"/>
      <protection locked="0"/>
    </xf>
    <xf numFmtId="49" fontId="6" fillId="2" borderId="39" xfId="2" applyNumberFormat="1" applyFill="1" applyBorder="1" applyAlignment="1" applyProtection="1">
      <alignment horizontal="center"/>
      <protection locked="0"/>
    </xf>
  </cellXfs>
  <cellStyles count="3">
    <cellStyle name="Lien hypertexte" xfId="2" builtinId="8" customBuiltin="1"/>
    <cellStyle name="Monétaire" xfId="1" builtinId="4"/>
    <cellStyle name="Normal" xfId="0" builtinId="0"/>
  </cellStyles>
  <dxfs count="10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mruColors>
      <color rgb="FFCC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83343</xdr:rowOff>
    </xdr:from>
    <xdr:to>
      <xdr:col>2</xdr:col>
      <xdr:colOff>35718</xdr:colOff>
      <xdr:row>4</xdr:row>
      <xdr:rowOff>184201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47876EF-73B3-7191-C009-1BB3BF28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" y="83343"/>
          <a:ext cx="2738437" cy="1169637"/>
        </a:xfrm>
        <a:prstGeom prst="rect">
          <a:avLst/>
        </a:prstGeom>
      </xdr:spPr>
    </xdr:pic>
    <xdr:clientData/>
  </xdr:twoCellAnchor>
  <xdr:twoCellAnchor>
    <xdr:from>
      <xdr:col>2</xdr:col>
      <xdr:colOff>508000</xdr:colOff>
      <xdr:row>4</xdr:row>
      <xdr:rowOff>127000</xdr:rowOff>
    </xdr:from>
    <xdr:to>
      <xdr:col>3</xdr:col>
      <xdr:colOff>0</xdr:colOff>
      <xdr:row>8</xdr:row>
      <xdr:rowOff>148167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67CE4BD8-F150-C3BC-4CCB-0BB3983DBFCE}"/>
            </a:ext>
          </a:extLst>
        </xdr:cNvPr>
        <xdr:cNvSpPr/>
      </xdr:nvSpPr>
      <xdr:spPr>
        <a:xfrm>
          <a:off x="3365500" y="1143000"/>
          <a:ext cx="635000" cy="103716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4000">
              <a:solidFill>
                <a:sysClr val="windowText" lastClr="000000"/>
              </a:solidFill>
            </a:rPr>
            <a:t>1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14816</xdr:colOff>
      <xdr:row>4</xdr:row>
      <xdr:rowOff>88900</xdr:rowOff>
    </xdr:from>
    <xdr:to>
      <xdr:col>7</xdr:col>
      <xdr:colOff>4233</xdr:colOff>
      <xdr:row>8</xdr:row>
      <xdr:rowOff>110067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2E1AA01-0F2C-4044-AA5B-9885AEEF4D25}"/>
            </a:ext>
          </a:extLst>
        </xdr:cNvPr>
        <xdr:cNvSpPr/>
      </xdr:nvSpPr>
      <xdr:spPr>
        <a:xfrm>
          <a:off x="8619066" y="1104900"/>
          <a:ext cx="635000" cy="103716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4000">
              <a:solidFill>
                <a:sysClr val="windowText" lastClr="000000"/>
              </a:solidFill>
            </a:rPr>
            <a:t>2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772583</xdr:colOff>
      <xdr:row>26</xdr:row>
      <xdr:rowOff>137584</xdr:rowOff>
    </xdr:from>
    <xdr:to>
      <xdr:col>6</xdr:col>
      <xdr:colOff>508000</xdr:colOff>
      <xdr:row>30</xdr:row>
      <xdr:rowOff>158751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5C3FF1AC-17D7-4E0C-AEE9-ACAC7241E578}"/>
            </a:ext>
          </a:extLst>
        </xdr:cNvPr>
        <xdr:cNvSpPr/>
      </xdr:nvSpPr>
      <xdr:spPr>
        <a:xfrm>
          <a:off x="8477250" y="6741584"/>
          <a:ext cx="635000" cy="103716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4000">
              <a:solidFill>
                <a:sysClr val="windowText" lastClr="000000"/>
              </a:solidFill>
            </a:rPr>
            <a:t>3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3" totalsRowShown="0" headerRowDxfId="9" dataDxfId="8">
  <autoFilter ref="A1:A3" xr:uid="{00000000-0009-0000-0100-000001000000}"/>
  <tableColumns count="1">
    <tableColumn id="1" xr3:uid="{00000000-0010-0000-0000-000001000000}" name="Colonne1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1:B22" totalsRowShown="0" headerRowDxfId="6" dataDxfId="5">
  <autoFilter ref="B1:B22" xr:uid="{00000000-0009-0000-0100-000002000000}"/>
  <tableColumns count="1">
    <tableColumn id="1" xr3:uid="{00000000-0010-0000-0100-000001000000}" name="CASES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C1:D22" totalsRowShown="0" headerRowDxfId="3" dataDxfId="2">
  <autoFilter ref="C1:D22" xr:uid="{00000000-0009-0000-0100-000004000000}"/>
  <tableColumns count="2">
    <tableColumn id="1" xr3:uid="{00000000-0010-0000-0200-000001000000}" name="PARTICIPATION" dataDxfId="1"/>
    <tableColumn id="2" xr3:uid="{00000000-0010-0000-0200-000002000000}" name="CASES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.bertrand@inovalle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39997558519241921"/>
    <pageSetUpPr fitToPage="1"/>
  </sheetPr>
  <dimension ref="A1:P43"/>
  <sheetViews>
    <sheetView showGridLines="0" zoomScale="90" zoomScaleNormal="90" workbookViewId="0">
      <selection activeCell="G37" sqref="G37"/>
    </sheetView>
  </sheetViews>
  <sheetFormatPr baseColWidth="10" defaultColWidth="11.42578125" defaultRowHeight="20.25" customHeight="1" x14ac:dyDescent="0.25"/>
  <cols>
    <col min="1" max="1" width="27.140625" style="2" customWidth="1"/>
    <col min="2" max="2" width="15.7109375" style="2" customWidth="1"/>
    <col min="3" max="3" width="17.140625" style="2" customWidth="1"/>
    <col min="4" max="4" width="9.140625" style="2" customWidth="1"/>
    <col min="5" max="5" width="39" style="2" customWidth="1"/>
    <col min="6" max="6" width="13.42578125" style="2" customWidth="1"/>
    <col min="7" max="7" width="9.7109375" style="2" customWidth="1"/>
    <col min="8" max="8" width="24" style="2" customWidth="1"/>
    <col min="9" max="9" width="9.7109375" style="2" customWidth="1"/>
    <col min="10" max="10" width="25.42578125" style="2" customWidth="1"/>
    <col min="11" max="11" width="9.7109375" style="2" customWidth="1"/>
    <col min="12" max="12" width="23.140625" style="2" customWidth="1"/>
    <col min="13" max="13" width="9.7109375" style="2" customWidth="1"/>
    <col min="14" max="14" width="23.140625" style="2" customWidth="1"/>
    <col min="15" max="15" width="24.85546875" style="2" customWidth="1"/>
    <col min="16" max="25" width="10.85546875" style="2" customWidth="1"/>
    <col min="26" max="26" width="6.7109375" style="2" customWidth="1"/>
    <col min="27" max="16384" width="11.42578125" style="2"/>
  </cols>
  <sheetData>
    <row r="1" spans="1:14" ht="20.25" customHeight="1" x14ac:dyDescent="0.25">
      <c r="F1" s="56"/>
      <c r="G1" s="57"/>
      <c r="H1" s="57"/>
      <c r="I1" s="57"/>
      <c r="J1" s="57"/>
    </row>
    <row r="2" spans="1:14" ht="20.25" customHeight="1" x14ac:dyDescent="0.25">
      <c r="F2" s="57"/>
      <c r="G2" s="57"/>
      <c r="H2" s="57"/>
      <c r="I2" s="57"/>
      <c r="J2" s="57"/>
    </row>
    <row r="3" spans="1:14" ht="20.25" customHeight="1" x14ac:dyDescent="0.25">
      <c r="F3" s="57"/>
      <c r="G3" s="57"/>
      <c r="H3" s="57"/>
      <c r="I3" s="57"/>
      <c r="J3" s="57"/>
    </row>
    <row r="4" spans="1:14" ht="20.25" customHeight="1" x14ac:dyDescent="0.25">
      <c r="F4" s="57"/>
      <c r="G4" s="57"/>
      <c r="H4" s="57"/>
      <c r="I4" s="57"/>
      <c r="J4" s="57"/>
    </row>
    <row r="5" spans="1:14" ht="20.25" customHeight="1" x14ac:dyDescent="0.25">
      <c r="F5" s="57"/>
      <c r="G5" s="57"/>
      <c r="H5" s="57"/>
      <c r="I5" s="57"/>
      <c r="J5" s="57"/>
    </row>
    <row r="6" spans="1:14" ht="20.25" customHeight="1" x14ac:dyDescent="0.25">
      <c r="F6" s="57"/>
      <c r="G6" s="57"/>
      <c r="H6" s="57"/>
      <c r="I6" s="57"/>
      <c r="J6" s="57"/>
    </row>
    <row r="7" spans="1:14" ht="20.25" customHeight="1" x14ac:dyDescent="0.25">
      <c r="D7" s="73" t="s">
        <v>96</v>
      </c>
      <c r="F7" s="57"/>
      <c r="G7" s="57"/>
      <c r="H7" s="73" t="s">
        <v>102</v>
      </c>
      <c r="I7" s="57"/>
      <c r="J7" s="57"/>
    </row>
    <row r="9" spans="1:14" ht="20.25" customHeight="1" thickBot="1" x14ac:dyDescent="0.3"/>
    <row r="10" spans="1:14" ht="20.25" customHeight="1" thickBot="1" x14ac:dyDescent="0.3">
      <c r="A10" s="17" t="s">
        <v>0</v>
      </c>
      <c r="B10" s="28"/>
      <c r="C10" s="28"/>
      <c r="D10" s="28"/>
      <c r="E10" s="29"/>
      <c r="G10" s="59" t="b">
        <v>0</v>
      </c>
      <c r="H10" s="60" t="s">
        <v>20</v>
      </c>
      <c r="I10" s="59" t="b">
        <v>0</v>
      </c>
      <c r="J10" s="60" t="s">
        <v>76</v>
      </c>
      <c r="K10" s="59" t="b">
        <v>0</v>
      </c>
      <c r="L10" s="60" t="s">
        <v>19</v>
      </c>
      <c r="M10" s="59" t="b">
        <v>0</v>
      </c>
      <c r="N10" s="60" t="s">
        <v>109</v>
      </c>
    </row>
    <row r="11" spans="1:14" ht="20.25" customHeight="1" thickBot="1" x14ac:dyDescent="0.3">
      <c r="A11" s="32"/>
      <c r="B11" s="37"/>
      <c r="C11" s="37"/>
      <c r="D11" s="37"/>
      <c r="E11" s="37"/>
      <c r="G11" s="59" t="b">
        <v>0</v>
      </c>
      <c r="H11" s="60" t="s">
        <v>73</v>
      </c>
      <c r="I11" s="59" t="b">
        <v>0</v>
      </c>
      <c r="J11" s="60" t="s">
        <v>33</v>
      </c>
      <c r="K11" s="59" t="b">
        <v>0</v>
      </c>
      <c r="L11" s="60" t="s">
        <v>79</v>
      </c>
      <c r="M11" s="61"/>
      <c r="N11" s="61"/>
    </row>
    <row r="12" spans="1:14" s="33" customFormat="1" ht="20.25" customHeight="1" thickBot="1" x14ac:dyDescent="0.3">
      <c r="A12" s="17" t="s">
        <v>3</v>
      </c>
      <c r="B12" s="36"/>
      <c r="C12" s="89"/>
      <c r="D12" s="89"/>
      <c r="E12" s="89"/>
      <c r="G12" s="59" t="b">
        <v>0</v>
      </c>
      <c r="H12" s="60" t="s">
        <v>32</v>
      </c>
      <c r="I12" s="59" t="b">
        <v>0</v>
      </c>
      <c r="J12" s="60" t="s">
        <v>72</v>
      </c>
      <c r="K12" s="59" t="b">
        <v>0</v>
      </c>
      <c r="L12" s="60" t="s">
        <v>80</v>
      </c>
      <c r="M12" s="61"/>
      <c r="N12" s="61"/>
    </row>
    <row r="13" spans="1:14" ht="20.25" customHeight="1" thickBot="1" x14ac:dyDescent="0.3">
      <c r="A13" s="31" t="s">
        <v>69</v>
      </c>
      <c r="B13" s="48"/>
      <c r="C13" s="48"/>
      <c r="D13" s="48"/>
      <c r="E13" s="49"/>
      <c r="G13" s="59" t="b">
        <v>0</v>
      </c>
      <c r="H13" s="60" t="s">
        <v>74</v>
      </c>
      <c r="I13" s="59" t="b">
        <v>0</v>
      </c>
      <c r="J13" s="60" t="s">
        <v>71</v>
      </c>
      <c r="K13" s="59" t="b">
        <v>0</v>
      </c>
      <c r="L13" s="60" t="s">
        <v>49</v>
      </c>
      <c r="M13" s="61"/>
      <c r="N13" s="61"/>
    </row>
    <row r="14" spans="1:14" ht="20.25" customHeight="1" thickBot="1" x14ac:dyDescent="0.3">
      <c r="A14" s="30" t="s">
        <v>2</v>
      </c>
      <c r="B14" s="50"/>
      <c r="C14" s="50"/>
      <c r="D14" s="51"/>
      <c r="E14" s="52"/>
      <c r="G14" s="59" t="b">
        <v>0</v>
      </c>
      <c r="H14" s="60" t="s">
        <v>75</v>
      </c>
      <c r="I14" s="59" t="b">
        <v>0</v>
      </c>
      <c r="J14" s="60" t="s">
        <v>99</v>
      </c>
      <c r="K14" s="59" t="b">
        <v>0</v>
      </c>
      <c r="L14" s="60" t="s">
        <v>81</v>
      </c>
      <c r="M14" s="61"/>
      <c r="N14" s="61"/>
    </row>
    <row r="15" spans="1:14" ht="20.25" customHeight="1" thickBot="1" x14ac:dyDescent="0.3">
      <c r="A15" s="30" t="s">
        <v>1</v>
      </c>
      <c r="B15" s="50"/>
      <c r="C15" s="53"/>
      <c r="D15" s="53"/>
      <c r="E15" s="54"/>
      <c r="G15" s="59" t="b">
        <v>0</v>
      </c>
      <c r="H15" s="60" t="s">
        <v>45</v>
      </c>
      <c r="I15" s="59" t="b">
        <v>0</v>
      </c>
      <c r="J15" s="60" t="s">
        <v>85</v>
      </c>
      <c r="K15" s="61"/>
      <c r="L15" s="62"/>
      <c r="M15" s="61"/>
      <c r="N15" s="61"/>
    </row>
    <row r="16" spans="1:14" ht="20.25" customHeight="1" thickBot="1" x14ac:dyDescent="0.3">
      <c r="A16" s="3"/>
      <c r="E16" s="4"/>
      <c r="G16" s="59" t="b">
        <v>0</v>
      </c>
      <c r="H16" s="60" t="s">
        <v>98</v>
      </c>
      <c r="I16" s="59" t="b">
        <v>0</v>
      </c>
      <c r="J16" s="60" t="s">
        <v>77</v>
      </c>
      <c r="K16" s="61"/>
      <c r="L16" s="62"/>
      <c r="M16" s="61"/>
      <c r="N16" s="61"/>
    </row>
    <row r="17" spans="1:16" ht="20.25" customHeight="1" thickBot="1" x14ac:dyDescent="0.3">
      <c r="A17" s="55" t="s">
        <v>11</v>
      </c>
      <c r="D17" s="8"/>
      <c r="E17" s="4"/>
      <c r="G17" s="59" t="b">
        <v>0</v>
      </c>
      <c r="H17" s="60" t="s">
        <v>47</v>
      </c>
      <c r="I17" s="59" t="b">
        <v>0</v>
      </c>
      <c r="J17" s="60" t="s">
        <v>78</v>
      </c>
      <c r="K17" s="61"/>
      <c r="L17" s="62"/>
      <c r="M17" s="61"/>
      <c r="N17" s="62"/>
    </row>
    <row r="18" spans="1:16" ht="20.25" customHeight="1" thickBot="1" x14ac:dyDescent="0.3">
      <c r="A18" s="25" t="str">
        <f>IF(COUNTIF(D17,"*NON*"),"Vous recevrez un mail de confirmation au plus tard le mercredi 18 mai 2026.",IF(COUNTIF(D17,"*OUI*"),"Merci de SIGNER ce formulaire et nous communiquer votre n° de commande ______________________________________ .",""))</f>
        <v/>
      </c>
      <c r="B18" s="33"/>
      <c r="C18" s="33"/>
      <c r="D18" s="38"/>
      <c r="E18" s="35"/>
      <c r="G18" s="63" t="b">
        <v>0</v>
      </c>
      <c r="H18" s="60" t="s">
        <v>31</v>
      </c>
      <c r="I18" s="63" t="b">
        <v>0</v>
      </c>
      <c r="J18" s="60" t="s">
        <v>21</v>
      </c>
      <c r="K18" s="61"/>
      <c r="L18" s="44" t="s">
        <v>108</v>
      </c>
      <c r="M18" s="75"/>
      <c r="N18" s="76"/>
      <c r="O18" s="77"/>
      <c r="P18" s="77"/>
    </row>
    <row r="19" spans="1:16" ht="20.25" customHeight="1" x14ac:dyDescent="0.25">
      <c r="A19" s="25" t="str">
        <f>IF(COUNTIF(D17,"*NON*"),"Vous devrez alors procéder au règlement avant le 31 mai 2026 (chèque, CB à Inovallée) afin de valider votre participation.",IF(COUNTIF(D17,"*OUI*"),"Vous recevrez un mail de confirmation au plus tard le 18 mai 2026.",""))</f>
        <v/>
      </c>
      <c r="B19" s="33"/>
      <c r="C19" s="33"/>
      <c r="D19" s="38"/>
      <c r="E19" s="35"/>
    </row>
    <row r="20" spans="1:16" ht="20.25" customHeight="1" x14ac:dyDescent="0.25">
      <c r="A20" s="34"/>
      <c r="B20" s="33"/>
      <c r="C20" s="33"/>
      <c r="D20" s="38"/>
      <c r="E20" s="35"/>
      <c r="G20" s="88" t="s">
        <v>42</v>
      </c>
      <c r="H20" s="88"/>
      <c r="I20" s="41">
        <f>COUNTIF(G$10:L$18, TRUE)</f>
        <v>0</v>
      </c>
      <c r="O20" s="24"/>
    </row>
    <row r="21" spans="1:16" ht="20.25" customHeight="1" x14ac:dyDescent="0.25">
      <c r="A21" s="3"/>
      <c r="E21" s="4"/>
      <c r="F21" s="9"/>
      <c r="G21" s="26"/>
      <c r="H21" s="26"/>
    </row>
    <row r="22" spans="1:16" ht="20.25" customHeight="1" x14ac:dyDescent="0.25">
      <c r="A22" s="84" t="s">
        <v>16</v>
      </c>
      <c r="B22" s="85"/>
      <c r="C22" s="86"/>
      <c r="D22" s="87"/>
      <c r="E22" s="4"/>
      <c r="F22" s="9"/>
      <c r="G22" s="88" t="s">
        <v>82</v>
      </c>
      <c r="H22" s="88"/>
      <c r="I22" s="41">
        <f>COUNTIF(M$10:N$10, TRUE)</f>
        <v>0</v>
      </c>
    </row>
    <row r="23" spans="1:16" ht="20.25" customHeight="1" x14ac:dyDescent="0.25">
      <c r="A23" s="5"/>
      <c r="B23" s="6"/>
      <c r="C23" s="6"/>
      <c r="D23" s="6"/>
      <c r="E23" s="7"/>
      <c r="F23" s="9"/>
    </row>
    <row r="24" spans="1:16" ht="20.25" customHeight="1" x14ac:dyDescent="0.25">
      <c r="A24" s="1"/>
      <c r="F24" s="9"/>
      <c r="G24" s="38"/>
      <c r="H24" s="38"/>
      <c r="I24" s="38"/>
      <c r="J24" s="38"/>
      <c r="K24" s="38"/>
      <c r="L24" s="38"/>
      <c r="M24" s="38"/>
      <c r="N24" s="38"/>
    </row>
    <row r="25" spans="1:16" ht="20.25" customHeight="1" x14ac:dyDescent="0.25">
      <c r="A25" s="45" t="s">
        <v>26</v>
      </c>
      <c r="F25" s="9"/>
      <c r="G25" s="38"/>
      <c r="H25" s="58"/>
      <c r="I25" s="38"/>
      <c r="J25" s="38"/>
      <c r="K25" s="38"/>
      <c r="L25" s="38"/>
      <c r="M25" s="38"/>
      <c r="N25" s="38"/>
    </row>
    <row r="26" spans="1:16" ht="20.25" customHeight="1" x14ac:dyDescent="0.25">
      <c r="A26" s="45"/>
      <c r="F26" s="9"/>
      <c r="G26" s="38"/>
      <c r="H26" s="58"/>
      <c r="I26" s="38"/>
      <c r="J26" s="38"/>
      <c r="K26" s="38"/>
      <c r="L26" s="38"/>
      <c r="M26" s="38"/>
      <c r="N26" s="38"/>
    </row>
    <row r="27" spans="1:16" ht="20.25" customHeight="1" x14ac:dyDescent="0.25">
      <c r="A27" s="46" t="s">
        <v>8</v>
      </c>
      <c r="F27" s="9"/>
      <c r="G27" s="38"/>
      <c r="H27" s="58"/>
      <c r="I27" s="38"/>
      <c r="J27" s="38"/>
      <c r="K27" s="38"/>
      <c r="L27" s="38"/>
      <c r="M27" s="38"/>
      <c r="N27" s="38"/>
    </row>
    <row r="28" spans="1:16" ht="20.25" customHeight="1" x14ac:dyDescent="0.25">
      <c r="A28" s="47" t="s">
        <v>43</v>
      </c>
      <c r="F28" s="9"/>
      <c r="G28" s="38"/>
      <c r="H28" s="73" t="s">
        <v>84</v>
      </c>
      <c r="I28" s="38"/>
      <c r="J28" s="38"/>
      <c r="K28" s="38"/>
      <c r="L28" s="38"/>
      <c r="M28" s="38"/>
      <c r="N28" s="38"/>
    </row>
    <row r="29" spans="1:16" ht="20.25" customHeight="1" x14ac:dyDescent="0.25">
      <c r="A29" s="47" t="s">
        <v>44</v>
      </c>
      <c r="F29" s="9"/>
      <c r="G29" s="38"/>
      <c r="H29" s="74" t="s">
        <v>86</v>
      </c>
      <c r="I29" s="38"/>
      <c r="J29" s="38"/>
      <c r="K29" s="38"/>
      <c r="L29" s="38"/>
      <c r="M29" s="38"/>
      <c r="N29" s="38"/>
    </row>
    <row r="30" spans="1:16" ht="20.25" customHeight="1" x14ac:dyDescent="0.25">
      <c r="A30" s="78" t="s">
        <v>28</v>
      </c>
      <c r="F30" s="9"/>
      <c r="G30" s="38"/>
      <c r="H30" s="73" t="s">
        <v>97</v>
      </c>
      <c r="I30" s="38"/>
      <c r="J30" s="38"/>
      <c r="K30" s="38"/>
      <c r="L30" s="38"/>
      <c r="M30" s="38"/>
      <c r="N30" s="38"/>
    </row>
    <row r="31" spans="1:16" ht="20.25" customHeight="1" x14ac:dyDescent="0.25">
      <c r="A31" s="78" t="s">
        <v>29</v>
      </c>
      <c r="F31" s="9"/>
      <c r="G31" s="38"/>
      <c r="H31" s="38"/>
      <c r="I31" s="38"/>
      <c r="J31" s="38"/>
      <c r="K31" s="38"/>
      <c r="L31" s="38"/>
      <c r="M31" s="38"/>
      <c r="N31" s="38"/>
    </row>
    <row r="32" spans="1:16" ht="20.25" customHeight="1" x14ac:dyDescent="0.25">
      <c r="A32" s="78" t="s">
        <v>30</v>
      </c>
      <c r="F32" s="39"/>
      <c r="G32" s="38"/>
      <c r="H32" s="39"/>
      <c r="I32" s="38"/>
      <c r="J32" s="38"/>
      <c r="K32" s="38"/>
      <c r="L32" s="38"/>
      <c r="M32" s="38"/>
      <c r="N32" s="38"/>
    </row>
    <row r="33" spans="1:14" ht="20.25" customHeight="1" x14ac:dyDescent="0.25">
      <c r="F33" s="39"/>
      <c r="G33" s="38"/>
      <c r="H33" s="39"/>
      <c r="I33" s="38"/>
      <c r="J33" s="38"/>
      <c r="K33" s="38"/>
      <c r="L33" s="38"/>
      <c r="M33" s="38"/>
      <c r="N33" s="38"/>
    </row>
    <row r="34" spans="1:14" ht="20.25" customHeight="1" x14ac:dyDescent="0.25">
      <c r="A34" s="42" t="s">
        <v>70</v>
      </c>
      <c r="B34" s="39"/>
      <c r="C34" s="39"/>
      <c r="D34" s="39"/>
      <c r="E34" s="39"/>
      <c r="F34" s="40"/>
      <c r="G34" s="39"/>
      <c r="H34" s="38"/>
      <c r="I34" s="39"/>
      <c r="J34" s="38"/>
      <c r="K34" s="38"/>
      <c r="L34" s="38"/>
      <c r="M34" s="38"/>
      <c r="N34" s="38"/>
    </row>
    <row r="35" spans="1:14" ht="20.25" customHeight="1" x14ac:dyDescent="0.25">
      <c r="A35" s="42"/>
      <c r="B35" s="39"/>
      <c r="C35" s="39"/>
      <c r="D35" s="39"/>
      <c r="E35" s="39"/>
      <c r="F35" s="39"/>
      <c r="G35" s="40"/>
      <c r="H35" s="39"/>
      <c r="I35" s="40"/>
      <c r="J35" s="38"/>
      <c r="K35" s="38"/>
      <c r="L35" s="38"/>
      <c r="M35" s="38"/>
      <c r="N35" s="38"/>
    </row>
    <row r="36" spans="1:14" ht="20.25" customHeight="1" x14ac:dyDescent="0.25">
      <c r="A36" s="43" t="s">
        <v>83</v>
      </c>
      <c r="B36" s="40"/>
      <c r="C36" s="40"/>
      <c r="D36" s="40"/>
      <c r="E36" s="40"/>
      <c r="F36" s="39"/>
      <c r="G36" s="38"/>
      <c r="H36" s="39"/>
      <c r="I36" s="38"/>
      <c r="J36" s="38"/>
      <c r="K36" s="38"/>
      <c r="L36" s="38"/>
      <c r="M36" s="38"/>
      <c r="N36" s="38"/>
    </row>
    <row r="37" spans="1:14" ht="20.25" customHeight="1" x14ac:dyDescent="0.25">
      <c r="A37" s="43"/>
      <c r="B37" s="40"/>
      <c r="C37" s="40"/>
      <c r="D37" s="40"/>
      <c r="E37" s="40"/>
      <c r="F37" s="40"/>
      <c r="G37" s="39"/>
      <c r="H37" s="38"/>
      <c r="I37" s="39"/>
      <c r="J37" s="38"/>
      <c r="K37" s="38"/>
      <c r="L37" s="38"/>
      <c r="M37" s="38"/>
      <c r="N37" s="38"/>
    </row>
    <row r="38" spans="1:14" ht="20.25" customHeight="1" x14ac:dyDescent="0.3">
      <c r="A38" s="42" t="s">
        <v>105</v>
      </c>
      <c r="B38" s="39"/>
      <c r="C38" s="79" t="s">
        <v>104</v>
      </c>
      <c r="D38" s="39"/>
      <c r="E38" s="39"/>
      <c r="F38" s="40"/>
      <c r="G38" s="39"/>
      <c r="H38" s="38"/>
      <c r="I38" s="39"/>
      <c r="J38" s="38"/>
      <c r="K38" s="38"/>
      <c r="L38" s="38"/>
      <c r="M38" s="38"/>
      <c r="N38" s="38"/>
    </row>
    <row r="39" spans="1:14" ht="20.25" customHeight="1" x14ac:dyDescent="0.25">
      <c r="A39" s="42"/>
      <c r="B39" s="39"/>
      <c r="C39" s="39"/>
      <c r="D39" s="39"/>
      <c r="E39" s="39"/>
      <c r="F39" s="9"/>
      <c r="G39" s="38"/>
      <c r="H39" s="38"/>
      <c r="I39" s="38"/>
      <c r="J39" s="38"/>
      <c r="K39" s="38"/>
      <c r="L39" s="38"/>
      <c r="M39" s="38"/>
      <c r="N39" s="38"/>
    </row>
    <row r="40" spans="1:14" ht="20.25" customHeight="1" x14ac:dyDescent="0.25">
      <c r="A40" s="83" t="s">
        <v>107</v>
      </c>
      <c r="F40" s="9"/>
      <c r="G40" s="38"/>
      <c r="H40" s="38"/>
      <c r="I40" s="38"/>
      <c r="J40" s="38"/>
      <c r="K40" s="38"/>
      <c r="L40" s="38"/>
      <c r="M40" s="38"/>
      <c r="N40" s="38"/>
    </row>
    <row r="41" spans="1:14" ht="20.25" customHeight="1" x14ac:dyDescent="0.25">
      <c r="F41" s="9"/>
      <c r="G41" s="38"/>
      <c r="H41" s="9"/>
      <c r="I41" s="38"/>
      <c r="J41" s="38"/>
      <c r="K41" s="38"/>
      <c r="L41" s="38"/>
      <c r="M41" s="38"/>
      <c r="N41" s="38"/>
    </row>
    <row r="42" spans="1:14" ht="20.25" customHeight="1" x14ac:dyDescent="0.25">
      <c r="F42" s="9"/>
      <c r="G42" s="38"/>
      <c r="I42" s="38"/>
      <c r="J42" s="38"/>
      <c r="K42" s="38"/>
      <c r="L42" s="38"/>
      <c r="M42" s="38"/>
      <c r="N42" s="38"/>
    </row>
    <row r="43" spans="1:14" ht="20.25" customHeight="1" x14ac:dyDescent="0.25">
      <c r="F43" s="9"/>
      <c r="G43" s="9"/>
      <c r="I43" s="9"/>
      <c r="J43" s="38"/>
      <c r="K43" s="38"/>
      <c r="L43" s="38"/>
      <c r="M43" s="38"/>
      <c r="N43" s="38"/>
    </row>
  </sheetData>
  <sheetProtection selectLockedCells="1"/>
  <mergeCells count="5">
    <mergeCell ref="A22:B22"/>
    <mergeCell ref="C22:D22"/>
    <mergeCell ref="G20:H20"/>
    <mergeCell ref="G22:H22"/>
    <mergeCell ref="C12:E12"/>
  </mergeCells>
  <hyperlinks>
    <hyperlink ref="C38" r:id="rId1" xr:uid="{E2D3637C-C6D8-4E55-A52C-8FBF9E314475}"/>
  </hyperlinks>
  <pageMargins left="0.19685039370078741" right="0.19685039370078741" top="0.74803149606299213" bottom="0.74803149606299213" header="0.31496062992125984" footer="0.31496062992125984"/>
  <pageSetup paperSize="9" scale="56" fitToHeight="0" orientation="landscape" horizontalDpi="4294967293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Données!$C$2:$C$4</xm:f>
          </x14:formula1>
          <xm:sqref>D17:D20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9C47-B1B9-4FD0-8C56-E10272E003AD}">
  <sheetPr>
    <tabColor theme="9" tint="0.39997558519241921"/>
    <pageSetUpPr fitToPage="1"/>
  </sheetPr>
  <dimension ref="A1:AA89"/>
  <sheetViews>
    <sheetView showGridLines="0" zoomScale="90" zoomScaleNormal="90" workbookViewId="0">
      <pane ySplit="1890" activePane="bottomLeft"/>
      <selection pane="bottomLeft" activeCell="J2" sqref="J2"/>
    </sheetView>
  </sheetViews>
  <sheetFormatPr baseColWidth="10" defaultColWidth="11.42578125" defaultRowHeight="15" x14ac:dyDescent="0.25"/>
  <cols>
    <col min="1" max="1" width="27.140625" style="2" customWidth="1"/>
    <col min="2" max="2" width="23.7109375" style="2" customWidth="1"/>
    <col min="3" max="25" width="16.140625" style="2" customWidth="1"/>
    <col min="26" max="26" width="11.85546875" style="2" customWidth="1"/>
    <col min="27" max="27" width="6.7109375" style="2" customWidth="1"/>
    <col min="28" max="16384" width="11.42578125" style="2"/>
  </cols>
  <sheetData>
    <row r="1" spans="1:27" s="11" customFormat="1" ht="47.25" customHeight="1" x14ac:dyDescent="0.25">
      <c r="A1" s="67" t="s">
        <v>87</v>
      </c>
      <c r="B1" s="67" t="s">
        <v>24</v>
      </c>
      <c r="C1" s="22" t="s">
        <v>20</v>
      </c>
      <c r="D1" s="22" t="s">
        <v>35</v>
      </c>
      <c r="E1" s="22" t="s">
        <v>32</v>
      </c>
      <c r="F1" s="23" t="s">
        <v>39</v>
      </c>
      <c r="G1" s="23" t="s">
        <v>38</v>
      </c>
      <c r="H1" s="22" t="s">
        <v>45</v>
      </c>
      <c r="I1" s="23" t="s">
        <v>103</v>
      </c>
      <c r="J1" s="23" t="s">
        <v>47</v>
      </c>
      <c r="K1" s="22" t="s">
        <v>31</v>
      </c>
      <c r="L1" s="22" t="s">
        <v>34</v>
      </c>
      <c r="M1" s="22" t="s">
        <v>33</v>
      </c>
      <c r="N1" s="23" t="s">
        <v>101</v>
      </c>
      <c r="O1" s="23" t="s">
        <v>101</v>
      </c>
      <c r="P1" s="23" t="s">
        <v>41</v>
      </c>
      <c r="Q1" s="23" t="s">
        <v>40</v>
      </c>
      <c r="R1" s="23" t="s">
        <v>55</v>
      </c>
      <c r="S1" s="23" t="s">
        <v>56</v>
      </c>
      <c r="T1" s="22" t="s">
        <v>21</v>
      </c>
      <c r="U1" s="22" t="s">
        <v>19</v>
      </c>
      <c r="V1" s="22" t="s">
        <v>48</v>
      </c>
      <c r="W1" s="23" t="s">
        <v>37</v>
      </c>
      <c r="X1" s="22" t="s">
        <v>49</v>
      </c>
      <c r="Y1" s="22" t="s">
        <v>36</v>
      </c>
      <c r="Z1" s="82" t="s">
        <v>110</v>
      </c>
      <c r="AA1" s="95" t="s">
        <v>4</v>
      </c>
    </row>
    <row r="2" spans="1:27" s="11" customFormat="1" ht="21.75" customHeight="1" x14ac:dyDescent="0.25">
      <c r="A2" s="68"/>
      <c r="B2" s="68"/>
      <c r="C2" s="22" t="s">
        <v>88</v>
      </c>
      <c r="D2" s="22" t="s">
        <v>93</v>
      </c>
      <c r="E2" s="22" t="s">
        <v>88</v>
      </c>
      <c r="F2" s="23" t="s">
        <v>91</v>
      </c>
      <c r="G2" s="23" t="s">
        <v>91</v>
      </c>
      <c r="H2" s="22" t="s">
        <v>90</v>
      </c>
      <c r="I2" s="22" t="s">
        <v>88</v>
      </c>
      <c r="J2" s="22" t="s">
        <v>90</v>
      </c>
      <c r="K2" s="22" t="s">
        <v>88</v>
      </c>
      <c r="L2" s="22" t="s">
        <v>92</v>
      </c>
      <c r="M2" s="22" t="s">
        <v>91</v>
      </c>
      <c r="N2" s="22" t="s">
        <v>90</v>
      </c>
      <c r="O2" s="22" t="s">
        <v>90</v>
      </c>
      <c r="P2" s="22" t="s">
        <v>91</v>
      </c>
      <c r="Q2" s="22" t="s">
        <v>91</v>
      </c>
      <c r="R2" s="22" t="s">
        <v>91</v>
      </c>
      <c r="S2" s="22" t="s">
        <v>91</v>
      </c>
      <c r="T2" s="22" t="s">
        <v>88</v>
      </c>
      <c r="U2" s="22" t="s">
        <v>89</v>
      </c>
      <c r="V2" s="22" t="s">
        <v>88</v>
      </c>
      <c r="W2" s="22" t="s">
        <v>88</v>
      </c>
      <c r="X2" s="22" t="s">
        <v>88</v>
      </c>
      <c r="Y2" s="22" t="s">
        <v>94</v>
      </c>
      <c r="Z2" s="27"/>
      <c r="AA2" s="96"/>
    </row>
    <row r="3" spans="1:27" s="11" customFormat="1" ht="21.75" customHeight="1" x14ac:dyDescent="0.25">
      <c r="A3" s="68"/>
      <c r="B3" s="68"/>
      <c r="C3" s="69" t="s">
        <v>50</v>
      </c>
      <c r="D3" s="69" t="s">
        <v>51</v>
      </c>
      <c r="E3" s="69" t="s">
        <v>52</v>
      </c>
      <c r="F3" s="69" t="s">
        <v>53</v>
      </c>
      <c r="G3" s="69" t="s">
        <v>53</v>
      </c>
      <c r="H3" s="69" t="s">
        <v>54</v>
      </c>
      <c r="I3" s="69" t="s">
        <v>57</v>
      </c>
      <c r="J3" s="69" t="s">
        <v>58</v>
      </c>
      <c r="K3" s="69" t="s">
        <v>59</v>
      </c>
      <c r="L3" s="69" t="s">
        <v>60</v>
      </c>
      <c r="M3" s="69" t="s">
        <v>61</v>
      </c>
      <c r="N3" s="69" t="s">
        <v>57</v>
      </c>
      <c r="O3" s="69" t="s">
        <v>62</v>
      </c>
      <c r="P3" s="69" t="s">
        <v>63</v>
      </c>
      <c r="Q3" s="69" t="s">
        <v>63</v>
      </c>
      <c r="R3" s="69" t="s">
        <v>54</v>
      </c>
      <c r="S3" s="69" t="s">
        <v>54</v>
      </c>
      <c r="T3" s="69" t="s">
        <v>64</v>
      </c>
      <c r="U3" s="69" t="s">
        <v>65</v>
      </c>
      <c r="V3" s="69" t="s">
        <v>66</v>
      </c>
      <c r="W3" s="69" t="s">
        <v>62</v>
      </c>
      <c r="X3" s="69" t="s">
        <v>64</v>
      </c>
      <c r="Y3" s="69" t="s">
        <v>67</v>
      </c>
      <c r="Z3" s="70" t="s">
        <v>68</v>
      </c>
      <c r="AA3" s="96"/>
    </row>
    <row r="4" spans="1:27" x14ac:dyDescent="0.25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8">
        <f>COUNTA(C4:Y4)</f>
        <v>0</v>
      </c>
    </row>
    <row r="5" spans="1:27" x14ac:dyDescent="0.25">
      <c r="A5" s="12"/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8">
        <f t="shared" ref="AA5:AA76" si="0">COUNTA(C5:Y5)</f>
        <v>0</v>
      </c>
    </row>
    <row r="6" spans="1:27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8">
        <f t="shared" si="0"/>
        <v>0</v>
      </c>
    </row>
    <row r="7" spans="1:27" x14ac:dyDescent="0.25">
      <c r="A7" s="12"/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8">
        <f t="shared" si="0"/>
        <v>0</v>
      </c>
    </row>
    <row r="8" spans="1:27" x14ac:dyDescent="0.25">
      <c r="A8" s="12"/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8">
        <f t="shared" si="0"/>
        <v>0</v>
      </c>
    </row>
    <row r="9" spans="1:27" x14ac:dyDescent="0.25">
      <c r="A9" s="12"/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8">
        <f t="shared" si="0"/>
        <v>0</v>
      </c>
    </row>
    <row r="10" spans="1:27" x14ac:dyDescent="0.25">
      <c r="A10" s="1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8">
        <f t="shared" si="0"/>
        <v>0</v>
      </c>
    </row>
    <row r="11" spans="1:27" x14ac:dyDescent="0.25">
      <c r="A11" s="12"/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8">
        <f t="shared" si="0"/>
        <v>0</v>
      </c>
    </row>
    <row r="12" spans="1:27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8">
        <f t="shared" si="0"/>
        <v>0</v>
      </c>
    </row>
    <row r="13" spans="1:27" x14ac:dyDescent="0.25">
      <c r="A13" s="12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8">
        <f t="shared" si="0"/>
        <v>0</v>
      </c>
    </row>
    <row r="14" spans="1:27" x14ac:dyDescent="0.25">
      <c r="A14" s="12"/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8">
        <f t="shared" si="0"/>
        <v>0</v>
      </c>
    </row>
    <row r="15" spans="1:27" x14ac:dyDescent="0.25">
      <c r="A15" s="12"/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8">
        <f t="shared" si="0"/>
        <v>0</v>
      </c>
    </row>
    <row r="16" spans="1:27" x14ac:dyDescent="0.25">
      <c r="A16" s="12"/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8">
        <f t="shared" si="0"/>
        <v>0</v>
      </c>
    </row>
    <row r="17" spans="1:27" x14ac:dyDescent="0.25">
      <c r="A17" s="12"/>
      <c r="B17" s="1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8">
        <f t="shared" si="0"/>
        <v>0</v>
      </c>
    </row>
    <row r="18" spans="1:27" x14ac:dyDescent="0.25">
      <c r="A18" s="12"/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8">
        <f t="shared" si="0"/>
        <v>0</v>
      </c>
    </row>
    <row r="19" spans="1:27" x14ac:dyDescent="0.25">
      <c r="A19" s="12"/>
      <c r="B19" s="1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8">
        <f t="shared" si="0"/>
        <v>0</v>
      </c>
    </row>
    <row r="20" spans="1:27" x14ac:dyDescent="0.25">
      <c r="A20" s="1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8">
        <f t="shared" si="0"/>
        <v>0</v>
      </c>
    </row>
    <row r="21" spans="1:27" x14ac:dyDescent="0.25">
      <c r="A21" s="12"/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8">
        <f t="shared" si="0"/>
        <v>0</v>
      </c>
    </row>
    <row r="22" spans="1:27" x14ac:dyDescent="0.25">
      <c r="A22" s="12"/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8">
        <f t="shared" si="0"/>
        <v>0</v>
      </c>
    </row>
    <row r="23" spans="1:27" x14ac:dyDescent="0.25">
      <c r="A23" s="12"/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8">
        <f t="shared" si="0"/>
        <v>0</v>
      </c>
    </row>
    <row r="24" spans="1:27" x14ac:dyDescent="0.25">
      <c r="A24" s="12"/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8">
        <f t="shared" si="0"/>
        <v>0</v>
      </c>
    </row>
    <row r="25" spans="1:27" x14ac:dyDescent="0.25">
      <c r="A25" s="12"/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8">
        <f t="shared" si="0"/>
        <v>0</v>
      </c>
    </row>
    <row r="26" spans="1:27" x14ac:dyDescent="0.25">
      <c r="A26" s="12"/>
      <c r="B26" s="1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8">
        <f t="shared" si="0"/>
        <v>0</v>
      </c>
    </row>
    <row r="27" spans="1:27" x14ac:dyDescent="0.25">
      <c r="A27" s="1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8">
        <f t="shared" si="0"/>
        <v>0</v>
      </c>
    </row>
    <row r="28" spans="1:27" x14ac:dyDescent="0.25">
      <c r="A28" s="12"/>
      <c r="B28" s="1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8">
        <f t="shared" si="0"/>
        <v>0</v>
      </c>
    </row>
    <row r="29" spans="1:27" x14ac:dyDescent="0.25">
      <c r="A29" s="1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8">
        <f t="shared" si="0"/>
        <v>0</v>
      </c>
    </row>
    <row r="30" spans="1:27" x14ac:dyDescent="0.25">
      <c r="A30" s="12"/>
      <c r="B30" s="1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8">
        <f t="shared" si="0"/>
        <v>0</v>
      </c>
    </row>
    <row r="31" spans="1:27" x14ac:dyDescent="0.25">
      <c r="A31" s="12"/>
      <c r="B31" s="1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8">
        <f t="shared" si="0"/>
        <v>0</v>
      </c>
    </row>
    <row r="32" spans="1:27" x14ac:dyDescent="0.25">
      <c r="A32" s="12"/>
      <c r="B32" s="1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8">
        <f t="shared" si="0"/>
        <v>0</v>
      </c>
    </row>
    <row r="33" spans="1:27" x14ac:dyDescent="0.25">
      <c r="A33" s="12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8">
        <f t="shared" si="0"/>
        <v>0</v>
      </c>
    </row>
    <row r="34" spans="1:27" x14ac:dyDescent="0.25">
      <c r="A34" s="12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8">
        <f t="shared" si="0"/>
        <v>0</v>
      </c>
    </row>
    <row r="35" spans="1:27" x14ac:dyDescent="0.25">
      <c r="A35" s="12"/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8">
        <f t="shared" si="0"/>
        <v>0</v>
      </c>
    </row>
    <row r="36" spans="1:27" x14ac:dyDescent="0.25">
      <c r="A36" s="12"/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8">
        <f t="shared" si="0"/>
        <v>0</v>
      </c>
    </row>
    <row r="37" spans="1:27" x14ac:dyDescent="0.25">
      <c r="A37" s="12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8">
        <f t="shared" si="0"/>
        <v>0</v>
      </c>
    </row>
    <row r="38" spans="1:27" x14ac:dyDescent="0.25">
      <c r="A38" s="12"/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8">
        <f t="shared" si="0"/>
        <v>0</v>
      </c>
    </row>
    <row r="39" spans="1:27" x14ac:dyDescent="0.25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8">
        <f t="shared" si="0"/>
        <v>0</v>
      </c>
    </row>
    <row r="40" spans="1:27" x14ac:dyDescent="0.25">
      <c r="A40" s="12"/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8">
        <f t="shared" si="0"/>
        <v>0</v>
      </c>
    </row>
    <row r="41" spans="1:27" x14ac:dyDescent="0.25">
      <c r="A41" s="12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8">
        <f t="shared" si="0"/>
        <v>0</v>
      </c>
    </row>
    <row r="42" spans="1:27" x14ac:dyDescent="0.25">
      <c r="A42" s="12"/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8">
        <f t="shared" si="0"/>
        <v>0</v>
      </c>
    </row>
    <row r="43" spans="1:27" x14ac:dyDescent="0.25">
      <c r="A43" s="12"/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8">
        <f t="shared" si="0"/>
        <v>0</v>
      </c>
    </row>
    <row r="44" spans="1:27" x14ac:dyDescent="0.25">
      <c r="A44" s="12"/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8">
        <f t="shared" si="0"/>
        <v>0</v>
      </c>
    </row>
    <row r="45" spans="1:27" x14ac:dyDescent="0.25">
      <c r="A45" s="12"/>
      <c r="B45" s="1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8">
        <f t="shared" si="0"/>
        <v>0</v>
      </c>
    </row>
    <row r="46" spans="1:27" x14ac:dyDescent="0.25">
      <c r="A46" s="12"/>
      <c r="B46" s="1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8">
        <f t="shared" si="0"/>
        <v>0</v>
      </c>
    </row>
    <row r="47" spans="1:27" x14ac:dyDescent="0.25">
      <c r="A47" s="12"/>
      <c r="B47" s="1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8">
        <f t="shared" si="0"/>
        <v>0</v>
      </c>
    </row>
    <row r="48" spans="1:27" x14ac:dyDescent="0.25">
      <c r="A48" s="12"/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8">
        <f t="shared" si="0"/>
        <v>0</v>
      </c>
    </row>
    <row r="49" spans="1:27" x14ac:dyDescent="0.25">
      <c r="A49" s="12"/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8">
        <f t="shared" si="0"/>
        <v>0</v>
      </c>
    </row>
    <row r="50" spans="1:27" x14ac:dyDescent="0.25">
      <c r="A50" s="12"/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8">
        <f t="shared" si="0"/>
        <v>0</v>
      </c>
    </row>
    <row r="51" spans="1:27" x14ac:dyDescent="0.25">
      <c r="A51" s="12"/>
      <c r="B51" s="1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8">
        <f t="shared" si="0"/>
        <v>0</v>
      </c>
    </row>
    <row r="52" spans="1:27" x14ac:dyDescent="0.25">
      <c r="A52" s="12"/>
      <c r="B52" s="1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8">
        <f t="shared" si="0"/>
        <v>0</v>
      </c>
    </row>
    <row r="53" spans="1:27" x14ac:dyDescent="0.25">
      <c r="A53" s="12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8">
        <f t="shared" si="0"/>
        <v>0</v>
      </c>
    </row>
    <row r="54" spans="1:27" x14ac:dyDescent="0.25">
      <c r="A54" s="12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8">
        <f t="shared" si="0"/>
        <v>0</v>
      </c>
    </row>
    <row r="55" spans="1:27" x14ac:dyDescent="0.25">
      <c r="A55" s="12"/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8">
        <f t="shared" si="0"/>
        <v>0</v>
      </c>
    </row>
    <row r="56" spans="1:27" x14ac:dyDescent="0.25">
      <c r="A56" s="12"/>
      <c r="B56" s="1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8">
        <f t="shared" si="0"/>
        <v>0</v>
      </c>
    </row>
    <row r="57" spans="1:27" x14ac:dyDescent="0.25">
      <c r="A57" s="12"/>
      <c r="B57" s="1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8">
        <f t="shared" si="0"/>
        <v>0</v>
      </c>
    </row>
    <row r="58" spans="1:27" x14ac:dyDescent="0.25">
      <c r="A58" s="12"/>
      <c r="B58" s="1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8">
        <f t="shared" si="0"/>
        <v>0</v>
      </c>
    </row>
    <row r="59" spans="1:27" x14ac:dyDescent="0.25">
      <c r="A59" s="12"/>
      <c r="B59" s="1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8">
        <f t="shared" si="0"/>
        <v>0</v>
      </c>
    </row>
    <row r="60" spans="1:27" x14ac:dyDescent="0.25">
      <c r="A60" s="12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8">
        <f t="shared" si="0"/>
        <v>0</v>
      </c>
    </row>
    <row r="61" spans="1:27" x14ac:dyDescent="0.25">
      <c r="A61" s="12"/>
      <c r="B61" s="1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8">
        <f t="shared" si="0"/>
        <v>0</v>
      </c>
    </row>
    <row r="62" spans="1:27" x14ac:dyDescent="0.25">
      <c r="A62" s="12"/>
      <c r="B62" s="1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8">
        <f t="shared" si="0"/>
        <v>0</v>
      </c>
    </row>
    <row r="63" spans="1:27" x14ac:dyDescent="0.25">
      <c r="A63" s="12"/>
      <c r="B63" s="1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8">
        <f t="shared" si="0"/>
        <v>0</v>
      </c>
    </row>
    <row r="64" spans="1:27" x14ac:dyDescent="0.25">
      <c r="A64" s="12"/>
      <c r="B64" s="12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8">
        <f t="shared" si="0"/>
        <v>0</v>
      </c>
    </row>
    <row r="65" spans="1:27" x14ac:dyDescent="0.25">
      <c r="A65" s="12"/>
      <c r="B65" s="12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8">
        <f t="shared" si="0"/>
        <v>0</v>
      </c>
    </row>
    <row r="66" spans="1:27" x14ac:dyDescent="0.25">
      <c r="A66" s="12"/>
      <c r="B66" s="1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8">
        <f t="shared" si="0"/>
        <v>0</v>
      </c>
    </row>
    <row r="67" spans="1:27" x14ac:dyDescent="0.25">
      <c r="A67" s="12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8">
        <f t="shared" si="0"/>
        <v>0</v>
      </c>
    </row>
    <row r="68" spans="1:27" x14ac:dyDescent="0.25">
      <c r="A68" s="12"/>
      <c r="B68" s="1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8">
        <f t="shared" si="0"/>
        <v>0</v>
      </c>
    </row>
    <row r="69" spans="1:27" x14ac:dyDescent="0.25">
      <c r="A69" s="12"/>
      <c r="B69" s="1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8">
        <f t="shared" si="0"/>
        <v>0</v>
      </c>
    </row>
    <row r="70" spans="1:27" x14ac:dyDescent="0.25">
      <c r="A70" s="12"/>
      <c r="B70" s="12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8">
        <f t="shared" si="0"/>
        <v>0</v>
      </c>
    </row>
    <row r="71" spans="1:27" x14ac:dyDescent="0.25">
      <c r="A71" s="12"/>
      <c r="B71" s="12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8">
        <f t="shared" si="0"/>
        <v>0</v>
      </c>
    </row>
    <row r="72" spans="1:27" x14ac:dyDescent="0.25">
      <c r="A72" s="12"/>
      <c r="B72" s="1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8">
        <f t="shared" si="0"/>
        <v>0</v>
      </c>
    </row>
    <row r="73" spans="1:27" x14ac:dyDescent="0.25">
      <c r="A73" s="12"/>
      <c r="B73" s="1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8">
        <f t="shared" si="0"/>
        <v>0</v>
      </c>
    </row>
    <row r="74" spans="1:27" x14ac:dyDescent="0.25">
      <c r="A74" s="12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8">
        <f t="shared" si="0"/>
        <v>0</v>
      </c>
    </row>
    <row r="75" spans="1:27" x14ac:dyDescent="0.25">
      <c r="A75" s="12"/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8">
        <f t="shared" si="0"/>
        <v>0</v>
      </c>
    </row>
    <row r="76" spans="1:27" x14ac:dyDescent="0.25">
      <c r="A76" s="12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8">
        <f t="shared" si="0"/>
        <v>0</v>
      </c>
    </row>
    <row r="77" spans="1:27" s="65" customFormat="1" ht="21" x14ac:dyDescent="0.35">
      <c r="A77" s="97" t="s">
        <v>18</v>
      </c>
      <c r="B77" s="98"/>
      <c r="C77" s="64">
        <f>COUNTA(C4:C76)</f>
        <v>0</v>
      </c>
      <c r="D77" s="64">
        <f t="shared" ref="D77" si="1">COUNTA(D4:D76)</f>
        <v>0</v>
      </c>
      <c r="E77" s="64">
        <f>COUNTA(E4:E76)</f>
        <v>0</v>
      </c>
      <c r="F77" s="64">
        <f t="shared" ref="F77:G77" si="2">COUNTA(F4:F76)</f>
        <v>0</v>
      </c>
      <c r="G77" s="64">
        <f t="shared" si="2"/>
        <v>0</v>
      </c>
      <c r="H77" s="64">
        <f>COUNTA(H4:H76)</f>
        <v>0</v>
      </c>
      <c r="I77" s="64">
        <f>COUNTA(I4:I76)</f>
        <v>0</v>
      </c>
      <c r="J77" s="64">
        <f>COUNTA(J4:J76)</f>
        <v>0</v>
      </c>
      <c r="K77" s="64">
        <f>COUNTA(K4:K76)</f>
        <v>0</v>
      </c>
      <c r="L77" s="64">
        <f t="shared" ref="L77:Q77" si="3">COUNTA(L4:L76)</f>
        <v>0</v>
      </c>
      <c r="M77" s="64">
        <f t="shared" si="3"/>
        <v>0</v>
      </c>
      <c r="N77" s="64">
        <f t="shared" si="3"/>
        <v>0</v>
      </c>
      <c r="O77" s="64">
        <f t="shared" si="3"/>
        <v>0</v>
      </c>
      <c r="P77" s="64">
        <f t="shared" si="3"/>
        <v>0</v>
      </c>
      <c r="Q77" s="64">
        <f t="shared" si="3"/>
        <v>0</v>
      </c>
      <c r="R77" s="64">
        <f>COUNTA(R4:R76)</f>
        <v>0</v>
      </c>
      <c r="S77" s="64">
        <f>COUNTA(S4:S76)</f>
        <v>0</v>
      </c>
      <c r="T77" s="64">
        <f>COUNTA(T4:T76)</f>
        <v>0</v>
      </c>
      <c r="U77" s="64">
        <f t="shared" ref="U77" si="4">COUNTA(U4:U76)</f>
        <v>0</v>
      </c>
      <c r="V77" s="64">
        <f>COUNTA(V4:V76)</f>
        <v>0</v>
      </c>
      <c r="W77" s="64">
        <f>COUNTA(W4:W76)</f>
        <v>0</v>
      </c>
      <c r="X77" s="64">
        <f>COUNTA(X4:X76)</f>
        <v>0</v>
      </c>
      <c r="Y77" s="64">
        <f>COUNTA(Y4:Y76)</f>
        <v>0</v>
      </c>
      <c r="Z77" s="64"/>
      <c r="AA77" s="64">
        <f>SUM(C77:Y77)</f>
        <v>0</v>
      </c>
    </row>
    <row r="78" spans="1:27" ht="15.75" thickBot="1" x14ac:dyDescent="0.3">
      <c r="A78" s="3"/>
      <c r="R78" s="1"/>
      <c r="S78" s="1"/>
      <c r="T78" s="1"/>
    </row>
    <row r="79" spans="1:27" ht="15.75" x14ac:dyDescent="0.25">
      <c r="A79" s="99" t="s">
        <v>10</v>
      </c>
      <c r="B79" s="100"/>
      <c r="C79" s="100"/>
      <c r="D79" s="100"/>
      <c r="E79" s="100"/>
      <c r="F79" s="100"/>
      <c r="G79" s="100"/>
      <c r="H79" s="100"/>
      <c r="I79" s="100"/>
      <c r="J79" s="101" t="s">
        <v>6</v>
      </c>
      <c r="K79" s="102"/>
      <c r="L79" s="102"/>
      <c r="M79" s="102"/>
      <c r="N79" s="103"/>
      <c r="O79" s="104">
        <f>COUNTA(A4:A76)</f>
        <v>0</v>
      </c>
      <c r="P79" s="105"/>
      <c r="Q79" s="9"/>
      <c r="T79" s="19"/>
      <c r="U79" s="19"/>
      <c r="V79" s="19"/>
      <c r="W79" s="19"/>
      <c r="X79" s="19"/>
    </row>
    <row r="80" spans="1:27" ht="15" customHeight="1" x14ac:dyDescent="0.25">
      <c r="A80" s="3"/>
      <c r="J80" s="90" t="s">
        <v>7</v>
      </c>
      <c r="K80" s="91"/>
      <c r="L80" s="91"/>
      <c r="M80" s="91"/>
      <c r="N80" s="92"/>
      <c r="O80" s="93">
        <f>'COORDONNES ENTREPRISE'!I20</f>
        <v>0</v>
      </c>
      <c r="P80" s="94"/>
      <c r="Q80" s="9"/>
    </row>
    <row r="81" spans="1:27" ht="15.75" x14ac:dyDescent="0.25">
      <c r="A81" s="80" t="s">
        <v>106</v>
      </c>
      <c r="J81" s="90"/>
      <c r="K81" s="91"/>
      <c r="L81" s="91"/>
      <c r="M81" s="91"/>
      <c r="N81" s="92"/>
      <c r="O81" s="106"/>
      <c r="P81" s="107"/>
      <c r="Q81" s="15"/>
      <c r="T81" s="19"/>
      <c r="U81" s="19"/>
      <c r="V81" s="19"/>
      <c r="W81" s="19"/>
      <c r="X81" s="19"/>
    </row>
    <row r="82" spans="1:27" ht="16.5" thickBot="1" x14ac:dyDescent="0.3">
      <c r="A82" s="80" t="s">
        <v>17</v>
      </c>
      <c r="J82" s="108" t="s">
        <v>95</v>
      </c>
      <c r="K82" s="109"/>
      <c r="L82" s="109"/>
      <c r="M82" s="109"/>
      <c r="N82" s="110"/>
      <c r="O82" s="111" t="str">
        <f>IF(O80&lt;=Données!A24,Données!B24*O79,Données!B25*O79)+O81 &amp; " € ht "</f>
        <v xml:space="preserve">0 € ht </v>
      </c>
      <c r="P82" s="112"/>
      <c r="Q82" s="16"/>
    </row>
    <row r="83" spans="1:27" x14ac:dyDescent="0.25">
      <c r="A83" s="3"/>
      <c r="J83" s="10"/>
      <c r="K83" s="10"/>
      <c r="L83" s="10"/>
      <c r="M83" s="10"/>
      <c r="N83" s="10"/>
      <c r="O83" s="16"/>
      <c r="P83" s="16"/>
      <c r="Q83" s="16"/>
    </row>
    <row r="84" spans="1:27" x14ac:dyDescent="0.25">
      <c r="A84" s="3" t="s">
        <v>22</v>
      </c>
      <c r="B84" s="66"/>
      <c r="D84" s="2" t="s">
        <v>23</v>
      </c>
      <c r="F84" s="113"/>
      <c r="G84" s="114"/>
      <c r="H84" s="114"/>
      <c r="I84" s="115"/>
      <c r="J84" s="72"/>
      <c r="K84" s="72"/>
      <c r="L84" s="72"/>
      <c r="M84" s="72"/>
      <c r="N84" s="72"/>
      <c r="O84" s="71"/>
      <c r="P84" s="20"/>
    </row>
    <row r="85" spans="1:27" x14ac:dyDescent="0.25">
      <c r="A85" s="3"/>
      <c r="B85" s="21"/>
      <c r="F85" s="116"/>
      <c r="G85" s="117"/>
      <c r="H85" s="117"/>
      <c r="I85" s="118"/>
      <c r="J85" s="72"/>
      <c r="K85" s="72"/>
      <c r="L85" s="72"/>
      <c r="M85" s="72"/>
      <c r="N85" s="72"/>
      <c r="O85" s="71"/>
      <c r="P85" s="20"/>
    </row>
    <row r="86" spans="1:27" x14ac:dyDescent="0.25">
      <c r="A86" s="3"/>
      <c r="B86" s="21"/>
      <c r="F86" s="116"/>
      <c r="G86" s="117"/>
      <c r="H86" s="117"/>
      <c r="I86" s="118"/>
      <c r="J86" s="72"/>
      <c r="K86" s="72"/>
      <c r="L86" s="72"/>
      <c r="M86" s="72"/>
      <c r="N86" s="72"/>
      <c r="O86" s="71"/>
      <c r="P86" s="20"/>
    </row>
    <row r="87" spans="1:27" x14ac:dyDescent="0.25">
      <c r="A87" s="3"/>
      <c r="F87" s="116"/>
      <c r="G87" s="117"/>
      <c r="H87" s="117"/>
      <c r="I87" s="118"/>
      <c r="J87" s="72"/>
      <c r="K87" s="72"/>
      <c r="L87" s="72"/>
      <c r="M87" s="72"/>
      <c r="N87" s="72"/>
      <c r="O87" s="71"/>
      <c r="P87" s="20"/>
    </row>
    <row r="88" spans="1:27" x14ac:dyDescent="0.25">
      <c r="A88" s="3"/>
      <c r="F88" s="119"/>
      <c r="G88" s="120"/>
      <c r="H88" s="120"/>
      <c r="I88" s="121"/>
      <c r="J88" s="72"/>
      <c r="K88" s="72"/>
      <c r="L88" s="72"/>
      <c r="M88" s="72"/>
      <c r="N88" s="72"/>
      <c r="O88" s="71"/>
      <c r="P88" s="20"/>
    </row>
    <row r="89" spans="1:27" ht="15.75" x14ac:dyDescent="0.25">
      <c r="A89" s="81" t="s">
        <v>107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</sheetData>
  <sheetProtection selectLockedCells="1"/>
  <autoFilter ref="A1:AA77" xr:uid="{7ED09C47-B1B9-4FD0-8C56-E10272E003AD}"/>
  <mergeCells count="12">
    <mergeCell ref="J81:N81"/>
    <mergeCell ref="O81:P81"/>
    <mergeCell ref="J82:N82"/>
    <mergeCell ref="O82:P82"/>
    <mergeCell ref="F84:I88"/>
    <mergeCell ref="J80:N80"/>
    <mergeCell ref="O80:P80"/>
    <mergeCell ref="AA1:AA3"/>
    <mergeCell ref="A77:B77"/>
    <mergeCell ref="A79:I79"/>
    <mergeCell ref="J79:N79"/>
    <mergeCell ref="O79:P79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5B5D3EF1-B6D9-4188-8998-E799B16C02E0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C77</xm:sqref>
        </x14:conditionalFormatting>
        <x14:conditionalFormatting xmlns:xm="http://schemas.microsoft.com/office/excel/2006/main">
          <x14:cfRule type="iconSet" priority="17" id="{190A5492-F531-46E6-B241-33E2DB06CAD2}">
            <x14:iconSet iconSet="3Symbols" custom="1">
              <x14:cfvo type="percent">
                <xm:f>0</xm:f>
              </x14:cfvo>
              <x14:cfvo type="num">
                <xm:f>3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D77</xm:sqref>
        </x14:conditionalFormatting>
        <x14:conditionalFormatting xmlns:xm="http://schemas.microsoft.com/office/excel/2006/main">
          <x14:cfRule type="iconSet" priority="21" id="{C849C774-8B8C-4FBC-90A5-C963334B7F95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E77</xm:sqref>
        </x14:conditionalFormatting>
        <x14:conditionalFormatting xmlns:xm="http://schemas.microsoft.com/office/excel/2006/main">
          <x14:cfRule type="iconSet" priority="16" id="{4F086582-D6BE-4E2C-819A-79CFF89CC68B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F77</xm:sqref>
        </x14:conditionalFormatting>
        <x14:conditionalFormatting xmlns:xm="http://schemas.microsoft.com/office/excel/2006/main">
          <x14:cfRule type="iconSet" priority="15" id="{21032E53-29C3-4358-9956-B2436940FCE3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G77</xm:sqref>
        </x14:conditionalFormatting>
        <x14:conditionalFormatting xmlns:xm="http://schemas.microsoft.com/office/excel/2006/main">
          <x14:cfRule type="iconSet" priority="4" id="{8DD34B2D-BF10-45D0-A0CA-ECD93D840C29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H77</xm:sqref>
        </x14:conditionalFormatting>
        <x14:conditionalFormatting xmlns:xm="http://schemas.microsoft.com/office/excel/2006/main">
          <x14:cfRule type="iconSet" priority="3" id="{E79DFD50-FE37-48F6-85D1-F83C55FDC67E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I77</xm:sqref>
        </x14:conditionalFormatting>
        <x14:conditionalFormatting xmlns:xm="http://schemas.microsoft.com/office/excel/2006/main">
          <x14:cfRule type="iconSet" priority="2" id="{DFF91DA1-128D-4EEC-84CF-3D9792B47270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J77</xm:sqref>
        </x14:conditionalFormatting>
        <x14:conditionalFormatting xmlns:xm="http://schemas.microsoft.com/office/excel/2006/main">
          <x14:cfRule type="iconSet" priority="20" id="{A77AC93D-929F-4417-9779-BBC28AFB5B7D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K77</xm:sqref>
        </x14:conditionalFormatting>
        <x14:conditionalFormatting xmlns:xm="http://schemas.microsoft.com/office/excel/2006/main">
          <x14:cfRule type="iconSet" priority="11" id="{A3C5E1A1-707A-4ECE-8DDA-184167439B2F}">
            <x14:iconSet iconSet="3Symbols" custom="1">
              <x14:cfvo type="percent">
                <xm:f>0</xm:f>
              </x14:cfvo>
              <x14:cfvo type="num">
                <xm:f>7</xm:f>
              </x14:cfvo>
              <x14:cfvo type="num">
                <xm:f>11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L77</xm:sqref>
        </x14:conditionalFormatting>
        <x14:conditionalFormatting xmlns:xm="http://schemas.microsoft.com/office/excel/2006/main">
          <x14:cfRule type="iconSet" priority="10" id="{AF4B2232-0518-4BEC-B320-AA925163968E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M77</xm:sqref>
        </x14:conditionalFormatting>
        <x14:conditionalFormatting xmlns:xm="http://schemas.microsoft.com/office/excel/2006/main">
          <x14:cfRule type="iconSet" priority="9" id="{5F3D7A60-3173-4F29-B8A1-603196DAD43D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N77</xm:sqref>
        </x14:conditionalFormatting>
        <x14:conditionalFormatting xmlns:xm="http://schemas.microsoft.com/office/excel/2006/main">
          <x14:cfRule type="iconSet" priority="8" id="{EEAA00A6-6DF5-4908-A58F-D61AB149B1D2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O77</xm:sqref>
        </x14:conditionalFormatting>
        <x14:conditionalFormatting xmlns:xm="http://schemas.microsoft.com/office/excel/2006/main">
          <x14:cfRule type="iconSet" priority="1" id="{B887C6BB-3AA2-410B-AA64-B3287F02ED75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P77:Q77</xm:sqref>
        </x14:conditionalFormatting>
        <x14:conditionalFormatting xmlns:xm="http://schemas.microsoft.com/office/excel/2006/main">
          <x14:cfRule type="iconSet" priority="6" id="{792B790D-CDC6-4346-865F-4AA4C2E5D368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R77</xm:sqref>
        </x14:conditionalFormatting>
        <x14:conditionalFormatting xmlns:xm="http://schemas.microsoft.com/office/excel/2006/main">
          <x14:cfRule type="iconSet" priority="5" id="{01B49251-E9AE-4353-9AD8-4DC7082F691B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S77</xm:sqref>
        </x14:conditionalFormatting>
        <x14:conditionalFormatting xmlns:xm="http://schemas.microsoft.com/office/excel/2006/main">
          <x14:cfRule type="iconSet" priority="19" id="{9042BE03-99F8-4E58-A944-B10771E18396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T77</xm:sqref>
        </x14:conditionalFormatting>
        <x14:conditionalFormatting xmlns:xm="http://schemas.microsoft.com/office/excel/2006/main">
          <x14:cfRule type="iconSet" priority="7" id="{8478A38F-BC5F-47E2-977E-0C90E4FC3D7A}">
            <x14:iconSet custom="1">
              <x14:cfvo type="percent">
                <xm:f>0</xm:f>
              </x14:cfvo>
              <x14:cfvo type="num">
                <xm:f>3</xm:f>
              </x14:cfvo>
              <x14:cfvo type="num">
                <xm:f>4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U77</xm:sqref>
        </x14:conditionalFormatting>
        <x14:conditionalFormatting xmlns:xm="http://schemas.microsoft.com/office/excel/2006/main">
          <x14:cfRule type="iconSet" priority="18" id="{CD92B94E-C028-485B-84C5-42AED16C63DA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V77:X77</xm:sqref>
        </x14:conditionalFormatting>
        <x14:conditionalFormatting xmlns:xm="http://schemas.microsoft.com/office/excel/2006/main">
          <x14:cfRule type="iconSet" priority="14" id="{3BC6CFFE-2A52-4841-ADB9-E7277B9E3106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7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Y77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6D641A-ED25-444F-98AA-A5852B1A61E7}">
          <x14:formula1>
            <xm:f>Données!$A$2:$A$3</xm:f>
          </x14:formula1>
          <xm:sqref>C4:Z76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863C-0458-450C-80F0-617A86877A1E}">
  <sheetPr>
    <pageSetUpPr fitToPage="1"/>
  </sheetPr>
  <dimension ref="A1:AA75"/>
  <sheetViews>
    <sheetView showGridLines="0" tabSelected="1" topLeftCell="B1" zoomScale="90" zoomScaleNormal="90" workbookViewId="0">
      <pane ySplit="1890" activePane="bottomLeft"/>
      <selection pane="bottomLeft" activeCell="J2" sqref="J2"/>
    </sheetView>
  </sheetViews>
  <sheetFormatPr baseColWidth="10" defaultColWidth="11.42578125" defaultRowHeight="15" x14ac:dyDescent="0.25"/>
  <cols>
    <col min="1" max="1" width="27.140625" style="2" customWidth="1"/>
    <col min="2" max="2" width="26.140625" style="2" bestFit="1" customWidth="1"/>
    <col min="3" max="25" width="16.140625" style="2" customWidth="1"/>
    <col min="26" max="26" width="11.85546875" style="2" customWidth="1"/>
    <col min="27" max="27" width="6.7109375" style="2" customWidth="1"/>
    <col min="28" max="16384" width="11.42578125" style="2"/>
  </cols>
  <sheetData>
    <row r="1" spans="1:27" s="11" customFormat="1" ht="47.25" customHeight="1" x14ac:dyDescent="0.25">
      <c r="A1" s="67" t="s">
        <v>87</v>
      </c>
      <c r="B1" s="67" t="s">
        <v>100</v>
      </c>
      <c r="C1" s="22" t="s">
        <v>20</v>
      </c>
      <c r="D1" s="22" t="s">
        <v>35</v>
      </c>
      <c r="E1" s="22" t="s">
        <v>32</v>
      </c>
      <c r="F1" s="23" t="s">
        <v>39</v>
      </c>
      <c r="G1" s="23" t="s">
        <v>38</v>
      </c>
      <c r="H1" s="22" t="s">
        <v>45</v>
      </c>
      <c r="I1" s="23" t="s">
        <v>46</v>
      </c>
      <c r="J1" s="23" t="s">
        <v>47</v>
      </c>
      <c r="K1" s="22" t="s">
        <v>31</v>
      </c>
      <c r="L1" s="22" t="s">
        <v>34</v>
      </c>
      <c r="M1" s="22" t="s">
        <v>33</v>
      </c>
      <c r="N1" s="23" t="s">
        <v>101</v>
      </c>
      <c r="O1" s="23" t="s">
        <v>101</v>
      </c>
      <c r="P1" s="23" t="s">
        <v>41</v>
      </c>
      <c r="Q1" s="23" t="s">
        <v>40</v>
      </c>
      <c r="R1" s="23" t="s">
        <v>55</v>
      </c>
      <c r="S1" s="23" t="s">
        <v>56</v>
      </c>
      <c r="T1" s="22" t="s">
        <v>21</v>
      </c>
      <c r="U1" s="22" t="s">
        <v>19</v>
      </c>
      <c r="V1" s="22" t="s">
        <v>48</v>
      </c>
      <c r="W1" s="23" t="s">
        <v>37</v>
      </c>
      <c r="X1" s="22" t="s">
        <v>49</v>
      </c>
      <c r="Y1" s="22" t="s">
        <v>36</v>
      </c>
      <c r="Z1" s="82" t="s">
        <v>110</v>
      </c>
      <c r="AA1" s="95" t="s">
        <v>4</v>
      </c>
    </row>
    <row r="2" spans="1:27" s="11" customFormat="1" ht="21.75" customHeight="1" x14ac:dyDescent="0.25">
      <c r="A2" s="68"/>
      <c r="B2" s="68"/>
      <c r="C2" s="22" t="s">
        <v>88</v>
      </c>
      <c r="D2" s="22" t="s">
        <v>93</v>
      </c>
      <c r="E2" s="22" t="s">
        <v>88</v>
      </c>
      <c r="F2" s="23" t="s">
        <v>91</v>
      </c>
      <c r="G2" s="23" t="s">
        <v>91</v>
      </c>
      <c r="H2" s="22" t="s">
        <v>90</v>
      </c>
      <c r="I2" s="22" t="s">
        <v>88</v>
      </c>
      <c r="J2" s="22" t="s">
        <v>90</v>
      </c>
      <c r="K2" s="22" t="s">
        <v>88</v>
      </c>
      <c r="L2" s="22" t="s">
        <v>92</v>
      </c>
      <c r="M2" s="22" t="s">
        <v>91</v>
      </c>
      <c r="N2" s="22" t="s">
        <v>90</v>
      </c>
      <c r="O2" s="22" t="s">
        <v>90</v>
      </c>
      <c r="P2" s="22" t="s">
        <v>91</v>
      </c>
      <c r="Q2" s="22" t="s">
        <v>91</v>
      </c>
      <c r="R2" s="22" t="s">
        <v>91</v>
      </c>
      <c r="S2" s="22" t="s">
        <v>91</v>
      </c>
      <c r="T2" s="22" t="s">
        <v>88</v>
      </c>
      <c r="U2" s="22" t="s">
        <v>89</v>
      </c>
      <c r="V2" s="22" t="s">
        <v>88</v>
      </c>
      <c r="W2" s="22" t="s">
        <v>88</v>
      </c>
      <c r="X2" s="22" t="s">
        <v>88</v>
      </c>
      <c r="Y2" s="22" t="s">
        <v>94</v>
      </c>
      <c r="Z2" s="27"/>
      <c r="AA2" s="96"/>
    </row>
    <row r="3" spans="1:27" s="11" customFormat="1" ht="21.75" customHeight="1" x14ac:dyDescent="0.25">
      <c r="A3" s="68"/>
      <c r="B3" s="68"/>
      <c r="C3" s="69" t="s">
        <v>50</v>
      </c>
      <c r="D3" s="69" t="s">
        <v>51</v>
      </c>
      <c r="E3" s="69" t="s">
        <v>52</v>
      </c>
      <c r="F3" s="69" t="s">
        <v>53</v>
      </c>
      <c r="G3" s="69" t="s">
        <v>53</v>
      </c>
      <c r="H3" s="69" t="s">
        <v>54</v>
      </c>
      <c r="I3" s="69" t="s">
        <v>57</v>
      </c>
      <c r="J3" s="69" t="s">
        <v>58</v>
      </c>
      <c r="K3" s="69" t="s">
        <v>59</v>
      </c>
      <c r="L3" s="69" t="s">
        <v>60</v>
      </c>
      <c r="M3" s="69" t="s">
        <v>61</v>
      </c>
      <c r="N3" s="69" t="s">
        <v>57</v>
      </c>
      <c r="O3" s="69" t="s">
        <v>62</v>
      </c>
      <c r="P3" s="69" t="s">
        <v>63</v>
      </c>
      <c r="Q3" s="69" t="s">
        <v>63</v>
      </c>
      <c r="R3" s="69" t="s">
        <v>54</v>
      </c>
      <c r="S3" s="69" t="s">
        <v>54</v>
      </c>
      <c r="T3" s="69" t="s">
        <v>64</v>
      </c>
      <c r="U3" s="69" t="s">
        <v>65</v>
      </c>
      <c r="V3" s="69" t="s">
        <v>66</v>
      </c>
      <c r="W3" s="69" t="s">
        <v>62</v>
      </c>
      <c r="X3" s="69" t="s">
        <v>64</v>
      </c>
      <c r="Y3" s="69" t="s">
        <v>67</v>
      </c>
      <c r="Z3" s="70" t="s">
        <v>68</v>
      </c>
      <c r="AA3" s="96"/>
    </row>
    <row r="4" spans="1:27" x14ac:dyDescent="0.25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8">
        <f>COUNTA(C4:Y4)</f>
        <v>0</v>
      </c>
    </row>
    <row r="5" spans="1:27" x14ac:dyDescent="0.25">
      <c r="A5" s="12"/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8">
        <f t="shared" ref="AA5:AA21" si="0">COUNTA(C5:Y5)</f>
        <v>0</v>
      </c>
    </row>
    <row r="6" spans="1:27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8">
        <f t="shared" si="0"/>
        <v>0</v>
      </c>
    </row>
    <row r="7" spans="1:27" x14ac:dyDescent="0.25">
      <c r="A7" s="12"/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8">
        <f t="shared" si="0"/>
        <v>0</v>
      </c>
    </row>
    <row r="8" spans="1:27" x14ac:dyDescent="0.25">
      <c r="A8" s="12"/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8">
        <f t="shared" si="0"/>
        <v>0</v>
      </c>
    </row>
    <row r="9" spans="1:27" x14ac:dyDescent="0.25">
      <c r="A9" s="12"/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8">
        <f t="shared" si="0"/>
        <v>0</v>
      </c>
    </row>
    <row r="10" spans="1:27" x14ac:dyDescent="0.25">
      <c r="A10" s="1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8">
        <f t="shared" si="0"/>
        <v>0</v>
      </c>
    </row>
    <row r="11" spans="1:27" x14ac:dyDescent="0.25">
      <c r="A11" s="12"/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8">
        <f t="shared" si="0"/>
        <v>0</v>
      </c>
    </row>
    <row r="12" spans="1:27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8">
        <f t="shared" si="0"/>
        <v>0</v>
      </c>
    </row>
    <row r="13" spans="1:27" x14ac:dyDescent="0.25">
      <c r="A13" s="12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8">
        <f t="shared" si="0"/>
        <v>0</v>
      </c>
    </row>
    <row r="14" spans="1:27" x14ac:dyDescent="0.25">
      <c r="A14" s="12"/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8">
        <f t="shared" si="0"/>
        <v>0</v>
      </c>
    </row>
    <row r="15" spans="1:27" x14ac:dyDescent="0.25">
      <c r="A15" s="12"/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8">
        <f t="shared" si="0"/>
        <v>0</v>
      </c>
    </row>
    <row r="16" spans="1:27" x14ac:dyDescent="0.25">
      <c r="A16" s="12"/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8">
        <f t="shared" si="0"/>
        <v>0</v>
      </c>
    </row>
    <row r="17" spans="1:27" x14ac:dyDescent="0.25">
      <c r="A17" s="12"/>
      <c r="B17" s="1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8">
        <f t="shared" si="0"/>
        <v>0</v>
      </c>
    </row>
    <row r="18" spans="1:27" x14ac:dyDescent="0.25">
      <c r="A18" s="12"/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8">
        <f t="shared" si="0"/>
        <v>0</v>
      </c>
    </row>
    <row r="19" spans="1:27" x14ac:dyDescent="0.25">
      <c r="A19" s="12"/>
      <c r="B19" s="1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8">
        <f t="shared" si="0"/>
        <v>0</v>
      </c>
    </row>
    <row r="20" spans="1:27" x14ac:dyDescent="0.25">
      <c r="A20" s="1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8">
        <f t="shared" si="0"/>
        <v>0</v>
      </c>
    </row>
    <row r="21" spans="1:27" x14ac:dyDescent="0.25">
      <c r="A21" s="12"/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8">
        <f t="shared" si="0"/>
        <v>0</v>
      </c>
    </row>
    <row r="22" spans="1:27" x14ac:dyDescent="0.25">
      <c r="A22" s="12"/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8">
        <f t="shared" ref="AA22:AA62" si="1">COUNTA(C22:Y22)</f>
        <v>0</v>
      </c>
    </row>
    <row r="23" spans="1:27" x14ac:dyDescent="0.25">
      <c r="A23" s="12"/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8">
        <f t="shared" si="1"/>
        <v>0</v>
      </c>
    </row>
    <row r="24" spans="1:27" x14ac:dyDescent="0.25">
      <c r="A24" s="12"/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8">
        <f t="shared" si="1"/>
        <v>0</v>
      </c>
    </row>
    <row r="25" spans="1:27" x14ac:dyDescent="0.25">
      <c r="A25" s="12"/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8">
        <f t="shared" si="1"/>
        <v>0</v>
      </c>
    </row>
    <row r="26" spans="1:27" x14ac:dyDescent="0.25">
      <c r="A26" s="12"/>
      <c r="B26" s="1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8">
        <f t="shared" si="1"/>
        <v>0</v>
      </c>
    </row>
    <row r="27" spans="1:27" x14ac:dyDescent="0.25">
      <c r="A27" s="1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8">
        <f t="shared" si="1"/>
        <v>0</v>
      </c>
    </row>
    <row r="28" spans="1:27" x14ac:dyDescent="0.25">
      <c r="A28" s="12"/>
      <c r="B28" s="1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8">
        <f t="shared" si="1"/>
        <v>0</v>
      </c>
    </row>
    <row r="29" spans="1:27" x14ac:dyDescent="0.25">
      <c r="A29" s="1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8">
        <f t="shared" si="1"/>
        <v>0</v>
      </c>
    </row>
    <row r="30" spans="1:27" x14ac:dyDescent="0.25">
      <c r="A30" s="12"/>
      <c r="B30" s="1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8">
        <f t="shared" si="1"/>
        <v>0</v>
      </c>
    </row>
    <row r="31" spans="1:27" x14ac:dyDescent="0.25">
      <c r="A31" s="12"/>
      <c r="B31" s="1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8">
        <f t="shared" si="1"/>
        <v>0</v>
      </c>
    </row>
    <row r="32" spans="1:27" x14ac:dyDescent="0.25">
      <c r="A32" s="12"/>
      <c r="B32" s="1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8">
        <f t="shared" si="1"/>
        <v>0</v>
      </c>
    </row>
    <row r="33" spans="1:27" x14ac:dyDescent="0.25">
      <c r="A33" s="12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8">
        <f t="shared" si="1"/>
        <v>0</v>
      </c>
    </row>
    <row r="34" spans="1:27" x14ac:dyDescent="0.25">
      <c r="A34" s="12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8">
        <f t="shared" si="1"/>
        <v>0</v>
      </c>
    </row>
    <row r="35" spans="1:27" x14ac:dyDescent="0.25">
      <c r="A35" s="12"/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8">
        <f t="shared" si="1"/>
        <v>0</v>
      </c>
    </row>
    <row r="36" spans="1:27" x14ac:dyDescent="0.25">
      <c r="A36" s="12"/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8">
        <f t="shared" si="1"/>
        <v>0</v>
      </c>
    </row>
    <row r="37" spans="1:27" x14ac:dyDescent="0.25">
      <c r="A37" s="12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8">
        <f t="shared" si="1"/>
        <v>0</v>
      </c>
    </row>
    <row r="38" spans="1:27" x14ac:dyDescent="0.25">
      <c r="A38" s="12"/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8">
        <f t="shared" si="1"/>
        <v>0</v>
      </c>
    </row>
    <row r="39" spans="1:27" x14ac:dyDescent="0.25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8">
        <f t="shared" si="1"/>
        <v>0</v>
      </c>
    </row>
    <row r="40" spans="1:27" x14ac:dyDescent="0.25">
      <c r="A40" s="12"/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8">
        <f t="shared" si="1"/>
        <v>0</v>
      </c>
    </row>
    <row r="41" spans="1:27" x14ac:dyDescent="0.25">
      <c r="A41" s="12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8">
        <f t="shared" si="1"/>
        <v>0</v>
      </c>
    </row>
    <row r="42" spans="1:27" x14ac:dyDescent="0.25">
      <c r="A42" s="12"/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8">
        <f t="shared" si="1"/>
        <v>0</v>
      </c>
    </row>
    <row r="43" spans="1:27" x14ac:dyDescent="0.25">
      <c r="A43" s="12"/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8">
        <f t="shared" si="1"/>
        <v>0</v>
      </c>
    </row>
    <row r="44" spans="1:27" x14ac:dyDescent="0.25">
      <c r="A44" s="12"/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8">
        <f t="shared" si="1"/>
        <v>0</v>
      </c>
    </row>
    <row r="45" spans="1:27" x14ac:dyDescent="0.25">
      <c r="A45" s="12"/>
      <c r="B45" s="1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8">
        <f t="shared" si="1"/>
        <v>0</v>
      </c>
    </row>
    <row r="46" spans="1:27" x14ac:dyDescent="0.25">
      <c r="A46" s="12"/>
      <c r="B46" s="1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8">
        <f t="shared" si="1"/>
        <v>0</v>
      </c>
    </row>
    <row r="47" spans="1:27" x14ac:dyDescent="0.25">
      <c r="A47" s="12"/>
      <c r="B47" s="1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8">
        <f t="shared" si="1"/>
        <v>0</v>
      </c>
    </row>
    <row r="48" spans="1:27" x14ac:dyDescent="0.25">
      <c r="A48" s="12"/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8">
        <f t="shared" si="1"/>
        <v>0</v>
      </c>
    </row>
    <row r="49" spans="1:27" x14ac:dyDescent="0.25">
      <c r="A49" s="12"/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8">
        <f t="shared" si="1"/>
        <v>0</v>
      </c>
    </row>
    <row r="50" spans="1:27" x14ac:dyDescent="0.25">
      <c r="A50" s="12"/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8">
        <f t="shared" si="1"/>
        <v>0</v>
      </c>
    </row>
    <row r="51" spans="1:27" x14ac:dyDescent="0.25">
      <c r="A51" s="12"/>
      <c r="B51" s="1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8">
        <f t="shared" si="1"/>
        <v>0</v>
      </c>
    </row>
    <row r="52" spans="1:27" x14ac:dyDescent="0.25">
      <c r="A52" s="12"/>
      <c r="B52" s="1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8">
        <f t="shared" si="1"/>
        <v>0</v>
      </c>
    </row>
    <row r="53" spans="1:27" x14ac:dyDescent="0.25">
      <c r="A53" s="12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8">
        <f t="shared" si="1"/>
        <v>0</v>
      </c>
    </row>
    <row r="54" spans="1:27" x14ac:dyDescent="0.25">
      <c r="A54" s="12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8">
        <f t="shared" si="1"/>
        <v>0</v>
      </c>
    </row>
    <row r="55" spans="1:27" x14ac:dyDescent="0.25">
      <c r="A55" s="12"/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8">
        <f t="shared" si="1"/>
        <v>0</v>
      </c>
    </row>
    <row r="56" spans="1:27" x14ac:dyDescent="0.25">
      <c r="A56" s="12"/>
      <c r="B56" s="1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8">
        <f t="shared" si="1"/>
        <v>0</v>
      </c>
    </row>
    <row r="57" spans="1:27" x14ac:dyDescent="0.25">
      <c r="A57" s="12"/>
      <c r="B57" s="1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8">
        <f t="shared" si="1"/>
        <v>0</v>
      </c>
    </row>
    <row r="58" spans="1:27" x14ac:dyDescent="0.25">
      <c r="A58" s="12"/>
      <c r="B58" s="1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8">
        <f t="shared" si="1"/>
        <v>0</v>
      </c>
    </row>
    <row r="59" spans="1:27" x14ac:dyDescent="0.25">
      <c r="A59" s="12"/>
      <c r="B59" s="1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8">
        <f t="shared" si="1"/>
        <v>0</v>
      </c>
    </row>
    <row r="60" spans="1:27" x14ac:dyDescent="0.25">
      <c r="A60" s="12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8">
        <f t="shared" si="1"/>
        <v>0</v>
      </c>
    </row>
    <row r="61" spans="1:27" x14ac:dyDescent="0.25">
      <c r="A61" s="12"/>
      <c r="B61" s="1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8">
        <f t="shared" si="1"/>
        <v>0</v>
      </c>
    </row>
    <row r="62" spans="1:27" x14ac:dyDescent="0.25">
      <c r="A62" s="12"/>
      <c r="B62" s="1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8">
        <f t="shared" si="1"/>
        <v>0</v>
      </c>
    </row>
    <row r="63" spans="1:27" s="65" customFormat="1" ht="21" x14ac:dyDescent="0.35">
      <c r="A63" s="97" t="s">
        <v>18</v>
      </c>
      <c r="B63" s="98"/>
      <c r="C63" s="64">
        <f>COUNTA(C4:C62)</f>
        <v>0</v>
      </c>
      <c r="D63" s="64">
        <f t="shared" ref="D63" si="2">COUNTA(D4:D62)</f>
        <v>0</v>
      </c>
      <c r="E63" s="64">
        <f>COUNTA(E4:E62)</f>
        <v>0</v>
      </c>
      <c r="F63" s="64">
        <f t="shared" ref="F63:G63" si="3">COUNTA(F4:F62)</f>
        <v>0</v>
      </c>
      <c r="G63" s="64">
        <f t="shared" si="3"/>
        <v>0</v>
      </c>
      <c r="H63" s="64">
        <f>COUNTA(H4:H62)</f>
        <v>0</v>
      </c>
      <c r="I63" s="64">
        <f>COUNTA(I4:I62)</f>
        <v>0</v>
      </c>
      <c r="J63" s="64">
        <f>COUNTA(J4:J62)</f>
        <v>0</v>
      </c>
      <c r="K63" s="64">
        <f>COUNTA(K4:K62)</f>
        <v>0</v>
      </c>
      <c r="L63" s="64">
        <f t="shared" ref="L63:Q63" si="4">COUNTA(L4:L62)</f>
        <v>0</v>
      </c>
      <c r="M63" s="64">
        <f t="shared" si="4"/>
        <v>0</v>
      </c>
      <c r="N63" s="64">
        <f t="shared" si="4"/>
        <v>0</v>
      </c>
      <c r="O63" s="64">
        <f t="shared" si="4"/>
        <v>0</v>
      </c>
      <c r="P63" s="64">
        <f t="shared" si="4"/>
        <v>0</v>
      </c>
      <c r="Q63" s="64">
        <f t="shared" si="4"/>
        <v>0</v>
      </c>
      <c r="R63" s="64">
        <f>COUNTA(R4:R62)</f>
        <v>0</v>
      </c>
      <c r="S63" s="64">
        <f>COUNTA(S4:S62)</f>
        <v>0</v>
      </c>
      <c r="T63" s="64">
        <f>COUNTA(T4:T62)</f>
        <v>0</v>
      </c>
      <c r="U63" s="64">
        <f t="shared" ref="U63" si="5">COUNTA(U4:U62)</f>
        <v>0</v>
      </c>
      <c r="V63" s="64">
        <f>COUNTA(V4:V62)</f>
        <v>0</v>
      </c>
      <c r="W63" s="64">
        <f>COUNTA(W4:W62)</f>
        <v>0</v>
      </c>
      <c r="X63" s="64">
        <f>COUNTA(X4:X62)</f>
        <v>0</v>
      </c>
      <c r="Y63" s="64">
        <f>COUNTA(Y4:Y62)</f>
        <v>0</v>
      </c>
      <c r="Z63" s="64"/>
      <c r="AA63" s="64">
        <f>SUM(C63:Y63)</f>
        <v>0</v>
      </c>
    </row>
    <row r="64" spans="1:27" ht="15.75" thickBot="1" x14ac:dyDescent="0.3">
      <c r="A64" s="3"/>
      <c r="R64" s="1"/>
      <c r="S64" s="1"/>
      <c r="T64" s="1"/>
    </row>
    <row r="65" spans="1:27" ht="15.75" x14ac:dyDescent="0.25">
      <c r="A65" s="99" t="s">
        <v>10</v>
      </c>
      <c r="B65" s="100"/>
      <c r="C65" s="100"/>
      <c r="D65" s="100"/>
      <c r="E65" s="100"/>
      <c r="F65" s="100"/>
      <c r="G65" s="100"/>
      <c r="H65" s="100"/>
      <c r="I65" s="100"/>
      <c r="J65" s="101" t="s">
        <v>6</v>
      </c>
      <c r="K65" s="102"/>
      <c r="L65" s="102"/>
      <c r="M65" s="102"/>
      <c r="N65" s="103"/>
      <c r="O65" s="104">
        <f>COUNTA(A4:A62)</f>
        <v>0</v>
      </c>
      <c r="P65" s="105"/>
      <c r="Q65" s="9"/>
      <c r="T65" s="19"/>
      <c r="U65" s="19"/>
      <c r="V65" s="19"/>
      <c r="W65" s="19"/>
      <c r="X65" s="19"/>
    </row>
    <row r="66" spans="1:27" ht="15" customHeight="1" x14ac:dyDescent="0.25">
      <c r="A66" s="3"/>
      <c r="J66" s="90" t="s">
        <v>7</v>
      </c>
      <c r="K66" s="91"/>
      <c r="L66" s="91"/>
      <c r="M66" s="91"/>
      <c r="N66" s="92"/>
      <c r="O66" s="93">
        <f>'COORDONNES ENTREPRISE'!I20</f>
        <v>0</v>
      </c>
      <c r="P66" s="94"/>
      <c r="Q66" s="9"/>
    </row>
    <row r="67" spans="1:27" ht="15.75" x14ac:dyDescent="0.25">
      <c r="A67" s="80" t="s">
        <v>106</v>
      </c>
      <c r="J67" s="90"/>
      <c r="K67" s="91"/>
      <c r="L67" s="91"/>
      <c r="M67" s="91"/>
      <c r="N67" s="92"/>
      <c r="O67" s="106"/>
      <c r="P67" s="107"/>
      <c r="Q67" s="15"/>
      <c r="T67" s="19"/>
      <c r="U67" s="19"/>
      <c r="V67" s="19"/>
      <c r="W67" s="19"/>
      <c r="X67" s="19"/>
    </row>
    <row r="68" spans="1:27" ht="16.5" thickBot="1" x14ac:dyDescent="0.3">
      <c r="A68" s="80" t="s">
        <v>17</v>
      </c>
      <c r="J68" s="108" t="s">
        <v>95</v>
      </c>
      <c r="K68" s="109"/>
      <c r="L68" s="109"/>
      <c r="M68" s="109"/>
      <c r="N68" s="110"/>
      <c r="O68" s="111" t="str">
        <f>IF(O66&lt;=Données!A24,Données!B24*O65,Données!B25*O65)+O67 &amp; " € ht "</f>
        <v xml:space="preserve">0 € ht </v>
      </c>
      <c r="P68" s="112"/>
      <c r="Q68" s="16"/>
    </row>
    <row r="69" spans="1:27" x14ac:dyDescent="0.25">
      <c r="A69" s="3"/>
      <c r="J69" s="10"/>
      <c r="K69" s="10"/>
      <c r="L69" s="10"/>
      <c r="M69" s="10"/>
      <c r="N69" s="10"/>
      <c r="O69" s="16"/>
      <c r="P69" s="16"/>
      <c r="Q69" s="16"/>
    </row>
    <row r="70" spans="1:27" x14ac:dyDescent="0.25">
      <c r="A70" s="3" t="s">
        <v>22</v>
      </c>
      <c r="B70" s="66"/>
      <c r="D70" s="2" t="s">
        <v>23</v>
      </c>
      <c r="F70" s="113"/>
      <c r="G70" s="114"/>
      <c r="H70" s="114"/>
      <c r="I70" s="115"/>
      <c r="J70" s="72"/>
      <c r="K70" s="72"/>
      <c r="L70" s="72"/>
      <c r="M70" s="72"/>
      <c r="N70" s="72"/>
      <c r="O70" s="71"/>
      <c r="P70" s="20"/>
    </row>
    <row r="71" spans="1:27" x14ac:dyDescent="0.25">
      <c r="A71" s="3"/>
      <c r="B71" s="21"/>
      <c r="F71" s="116"/>
      <c r="G71" s="117"/>
      <c r="H71" s="117"/>
      <c r="I71" s="118"/>
      <c r="J71" s="72"/>
      <c r="K71" s="72"/>
      <c r="L71" s="72"/>
      <c r="M71" s="72"/>
      <c r="N71" s="72"/>
      <c r="O71" s="71"/>
      <c r="P71" s="20"/>
    </row>
    <row r="72" spans="1:27" x14ac:dyDescent="0.25">
      <c r="A72" s="3"/>
      <c r="B72" s="21"/>
      <c r="F72" s="116"/>
      <c r="G72" s="117"/>
      <c r="H72" s="117"/>
      <c r="I72" s="118"/>
      <c r="J72" s="72"/>
      <c r="K72" s="72"/>
      <c r="L72" s="72"/>
      <c r="M72" s="72"/>
      <c r="N72" s="72"/>
      <c r="O72" s="71"/>
      <c r="P72" s="20"/>
    </row>
    <row r="73" spans="1:27" x14ac:dyDescent="0.25">
      <c r="A73" s="3"/>
      <c r="F73" s="116"/>
      <c r="G73" s="117"/>
      <c r="H73" s="117"/>
      <c r="I73" s="118"/>
      <c r="J73" s="72"/>
      <c r="K73" s="72"/>
      <c r="L73" s="72"/>
      <c r="M73" s="72"/>
      <c r="N73" s="72"/>
      <c r="O73" s="71"/>
      <c r="P73" s="20"/>
    </row>
    <row r="74" spans="1:27" x14ac:dyDescent="0.25">
      <c r="A74" s="3"/>
      <c r="F74" s="119"/>
      <c r="G74" s="120"/>
      <c r="H74" s="120"/>
      <c r="I74" s="121"/>
      <c r="J74" s="72"/>
      <c r="K74" s="72"/>
      <c r="L74" s="72"/>
      <c r="M74" s="72"/>
      <c r="N74" s="72"/>
      <c r="O74" s="71"/>
      <c r="P74" s="20"/>
    </row>
    <row r="75" spans="1:27" ht="15.75" x14ac:dyDescent="0.25">
      <c r="A75" s="81" t="s">
        <v>107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</sheetData>
  <sheetProtection selectLockedCells="1"/>
  <autoFilter ref="A1:AA63" xr:uid="{7ED09C47-B1B9-4FD0-8C56-E10272E003AD}"/>
  <mergeCells count="12">
    <mergeCell ref="J67:N67"/>
    <mergeCell ref="O67:P67"/>
    <mergeCell ref="J68:N68"/>
    <mergeCell ref="O68:P68"/>
    <mergeCell ref="F70:I74"/>
    <mergeCell ref="J66:N66"/>
    <mergeCell ref="O66:P66"/>
    <mergeCell ref="AA1:AA3"/>
    <mergeCell ref="A63:B63"/>
    <mergeCell ref="A65:I65"/>
    <mergeCell ref="J65:N65"/>
    <mergeCell ref="O65:P65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4D9BD9AE-3585-41DC-9A9A-2BC98CA769ED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C63</xm:sqref>
        </x14:conditionalFormatting>
        <x14:conditionalFormatting xmlns:xm="http://schemas.microsoft.com/office/excel/2006/main">
          <x14:cfRule type="iconSet" priority="15" id="{D833A265-C21B-4B70-801D-A3A545F3910E}">
            <x14:iconSet iconSet="3Symbols" custom="1">
              <x14:cfvo type="percent">
                <xm:f>0</xm:f>
              </x14:cfvo>
              <x14:cfvo type="num">
                <xm:f>3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D63</xm:sqref>
        </x14:conditionalFormatting>
        <x14:conditionalFormatting xmlns:xm="http://schemas.microsoft.com/office/excel/2006/main">
          <x14:cfRule type="iconSet" priority="19" id="{005C2A63-3C94-4573-9A4C-8AC06DEC3DE2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E63</xm:sqref>
        </x14:conditionalFormatting>
        <x14:conditionalFormatting xmlns:xm="http://schemas.microsoft.com/office/excel/2006/main">
          <x14:cfRule type="iconSet" priority="14" id="{715F50EE-E358-40BC-9CD5-3D52C8B440C4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F63</xm:sqref>
        </x14:conditionalFormatting>
        <x14:conditionalFormatting xmlns:xm="http://schemas.microsoft.com/office/excel/2006/main">
          <x14:cfRule type="iconSet" priority="13" id="{4655B6C5-ED62-4F73-8493-76D4BAC72F54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G63</xm:sqref>
        </x14:conditionalFormatting>
        <x14:conditionalFormatting xmlns:xm="http://schemas.microsoft.com/office/excel/2006/main">
          <x14:cfRule type="iconSet" priority="4" id="{51210C78-CC23-4C37-BB06-203055E6E4AB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H63</xm:sqref>
        </x14:conditionalFormatting>
        <x14:conditionalFormatting xmlns:xm="http://schemas.microsoft.com/office/excel/2006/main">
          <x14:cfRule type="iconSet" priority="3" id="{2829DFF3-5FFB-428F-9647-894479074DFB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I63</xm:sqref>
        </x14:conditionalFormatting>
        <x14:conditionalFormatting xmlns:xm="http://schemas.microsoft.com/office/excel/2006/main">
          <x14:cfRule type="iconSet" priority="2" id="{05E666EA-4D39-4389-B5A1-0066EB1C2B8D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J63</xm:sqref>
        </x14:conditionalFormatting>
        <x14:conditionalFormatting xmlns:xm="http://schemas.microsoft.com/office/excel/2006/main">
          <x14:cfRule type="iconSet" priority="18" id="{5A7ABA7C-313D-4D53-B62D-ADE002190319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K63</xm:sqref>
        </x14:conditionalFormatting>
        <x14:conditionalFormatting xmlns:xm="http://schemas.microsoft.com/office/excel/2006/main">
          <x14:cfRule type="iconSet" priority="11" id="{33409FA3-516F-4C36-882F-C4222A0148AB}">
            <x14:iconSet iconSet="3Symbols" custom="1">
              <x14:cfvo type="percent">
                <xm:f>0</xm:f>
              </x14:cfvo>
              <x14:cfvo type="num">
                <xm:f>7</xm:f>
              </x14:cfvo>
              <x14:cfvo type="num">
                <xm:f>11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L63</xm:sqref>
        </x14:conditionalFormatting>
        <x14:conditionalFormatting xmlns:xm="http://schemas.microsoft.com/office/excel/2006/main">
          <x14:cfRule type="iconSet" priority="10" id="{82669438-31F2-4016-B57C-F241E2EE2A30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M63</xm:sqref>
        </x14:conditionalFormatting>
        <x14:conditionalFormatting xmlns:xm="http://schemas.microsoft.com/office/excel/2006/main">
          <x14:cfRule type="iconSet" priority="9" id="{C0D47BED-433D-4294-B00A-A1E298E2EC54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N63</xm:sqref>
        </x14:conditionalFormatting>
        <x14:conditionalFormatting xmlns:xm="http://schemas.microsoft.com/office/excel/2006/main">
          <x14:cfRule type="iconSet" priority="8" id="{A89FD451-88A8-4A54-B453-33B295DC3C08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5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O63</xm:sqref>
        </x14:conditionalFormatting>
        <x14:conditionalFormatting xmlns:xm="http://schemas.microsoft.com/office/excel/2006/main">
          <x14:cfRule type="iconSet" priority="1" id="{9B12907B-F6C7-40E7-85F3-41BB17C34E9F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P63:Q63</xm:sqref>
        </x14:conditionalFormatting>
        <x14:conditionalFormatting xmlns:xm="http://schemas.microsoft.com/office/excel/2006/main">
          <x14:cfRule type="iconSet" priority="6" id="{EEE6A1AD-3D05-4BF3-BCB0-31A09933ADFB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R63</xm:sqref>
        </x14:conditionalFormatting>
        <x14:conditionalFormatting xmlns:xm="http://schemas.microsoft.com/office/excel/2006/main">
          <x14:cfRule type="iconSet" priority="5" id="{529546E7-FCED-43BF-A7F5-A1FC491F2451}">
            <x14:iconSet iconSet="3Symbols" custom="1">
              <x14:cfvo type="percent">
                <xm:f>0</xm:f>
              </x14:cfvo>
              <x14:cfvo type="num">
                <xm:f>5</xm:f>
              </x14:cfvo>
              <x14:cfvo type="num">
                <xm:f>6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S63</xm:sqref>
        </x14:conditionalFormatting>
        <x14:conditionalFormatting xmlns:xm="http://schemas.microsoft.com/office/excel/2006/main">
          <x14:cfRule type="iconSet" priority="17" id="{2C7C902D-B6F4-4486-9A7A-42B9931EC66A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T63</xm:sqref>
        </x14:conditionalFormatting>
        <x14:conditionalFormatting xmlns:xm="http://schemas.microsoft.com/office/excel/2006/main">
          <x14:cfRule type="iconSet" priority="7" id="{C3B76E7A-9122-47DC-84E1-F3BC90D6FE08}">
            <x14:iconSet custom="1">
              <x14:cfvo type="percent">
                <xm:f>0</xm:f>
              </x14:cfvo>
              <x14:cfvo type="num">
                <xm:f>3</xm:f>
              </x14:cfvo>
              <x14:cfvo type="num">
                <xm:f>4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U63</xm:sqref>
        </x14:conditionalFormatting>
        <x14:conditionalFormatting xmlns:xm="http://schemas.microsoft.com/office/excel/2006/main">
          <x14:cfRule type="iconSet" priority="16" id="{58B0A3D9-4BB7-494B-8844-EAF0B9CDE031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V63:X63</xm:sqref>
        </x14:conditionalFormatting>
        <x14:conditionalFormatting xmlns:xm="http://schemas.microsoft.com/office/excel/2006/main">
          <x14:cfRule type="iconSet" priority="12" id="{B0A5ACAC-F43B-407E-B4EC-A71FC2F2C4B4}">
            <x14:iconSet iconSet="3Symbols" custom="1">
              <x14:cfvo type="percent">
                <xm:f>0</xm:f>
              </x14:cfvo>
              <x14:cfvo type="num">
                <xm:f>4</xm:f>
              </x14:cfvo>
              <x14:cfvo type="num">
                <xm:f>7</xm:f>
              </x14:cfvo>
              <x14:cfIcon iconSet="3Symbols" iconId="0"/>
              <x14:cfIcon iconSet="3Symbols2" iconId="2"/>
              <x14:cfIcon iconSet="3Symbols" iconId="0"/>
            </x14:iconSet>
          </x14:cfRule>
          <xm:sqref>Y63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806827-D98A-42AC-9B46-26293E650CB8}">
          <x14:formula1>
            <xm:f>Données!$A$2:$A$3</xm:f>
          </x14:formula1>
          <xm:sqref>C4:Z62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84"/>
  <sheetViews>
    <sheetView workbookViewId="0">
      <selection activeCell="B26" sqref="B26"/>
    </sheetView>
  </sheetViews>
  <sheetFormatPr baseColWidth="10" defaultColWidth="11.42578125" defaultRowHeight="15" x14ac:dyDescent="0.25"/>
  <cols>
    <col min="1" max="1" width="13.42578125" customWidth="1"/>
    <col min="3" max="3" width="16.85546875" customWidth="1"/>
  </cols>
  <sheetData>
    <row r="1" spans="1:4" x14ac:dyDescent="0.25">
      <c r="A1" t="s">
        <v>25</v>
      </c>
      <c r="B1" t="s">
        <v>9</v>
      </c>
      <c r="C1" t="s">
        <v>12</v>
      </c>
      <c r="D1" t="s">
        <v>27</v>
      </c>
    </row>
    <row r="2" spans="1:4" x14ac:dyDescent="0.25">
      <c r="B2" t="b">
        <v>0</v>
      </c>
      <c r="D2" t="b">
        <v>0</v>
      </c>
    </row>
    <row r="3" spans="1:4" x14ac:dyDescent="0.25">
      <c r="A3" t="s">
        <v>5</v>
      </c>
      <c r="B3" t="b">
        <v>0</v>
      </c>
      <c r="C3" t="s">
        <v>13</v>
      </c>
      <c r="D3" t="b">
        <v>0</v>
      </c>
    </row>
    <row r="4" spans="1:4" x14ac:dyDescent="0.25">
      <c r="B4" t="b">
        <v>0</v>
      </c>
      <c r="C4" t="s">
        <v>14</v>
      </c>
      <c r="D4" t="b">
        <v>0</v>
      </c>
    </row>
    <row r="5" spans="1:4" x14ac:dyDescent="0.25">
      <c r="B5" t="b">
        <v>0</v>
      </c>
      <c r="D5" t="b">
        <v>0</v>
      </c>
    </row>
    <row r="6" spans="1:4" x14ac:dyDescent="0.25">
      <c r="B6" t="b">
        <v>0</v>
      </c>
      <c r="D6" t="b">
        <v>0</v>
      </c>
    </row>
    <row r="7" spans="1:4" x14ac:dyDescent="0.25">
      <c r="B7" t="b">
        <v>0</v>
      </c>
      <c r="D7" t="b">
        <v>0</v>
      </c>
    </row>
    <row r="8" spans="1:4" x14ac:dyDescent="0.25">
      <c r="B8" t="b">
        <v>0</v>
      </c>
      <c r="D8" t="b">
        <v>0</v>
      </c>
    </row>
    <row r="9" spans="1:4" x14ac:dyDescent="0.25">
      <c r="B9" t="b">
        <v>1</v>
      </c>
      <c r="D9" t="b">
        <v>0</v>
      </c>
    </row>
    <row r="10" spans="1:4" x14ac:dyDescent="0.25">
      <c r="B10" t="b">
        <v>0</v>
      </c>
      <c r="D10" t="b">
        <v>0</v>
      </c>
    </row>
    <row r="11" spans="1:4" x14ac:dyDescent="0.25">
      <c r="B11" t="b">
        <v>0</v>
      </c>
      <c r="D11" t="b">
        <v>0</v>
      </c>
    </row>
    <row r="12" spans="1:4" x14ac:dyDescent="0.25">
      <c r="B12" t="b">
        <v>0</v>
      </c>
      <c r="D12" t="b">
        <v>0</v>
      </c>
    </row>
    <row r="13" spans="1:4" x14ac:dyDescent="0.25">
      <c r="B13" t="b">
        <v>0</v>
      </c>
      <c r="D13" t="b">
        <v>0</v>
      </c>
    </row>
    <row r="14" spans="1:4" x14ac:dyDescent="0.25">
      <c r="B14" t="b">
        <v>0</v>
      </c>
      <c r="D14" t="b">
        <v>0</v>
      </c>
    </row>
    <row r="15" spans="1:4" x14ac:dyDescent="0.25">
      <c r="B15" t="b">
        <v>0</v>
      </c>
      <c r="D15" t="b">
        <v>0</v>
      </c>
    </row>
    <row r="16" spans="1:4" x14ac:dyDescent="0.25">
      <c r="B16" t="b">
        <v>0</v>
      </c>
      <c r="D16" t="b">
        <v>0</v>
      </c>
    </row>
    <row r="17" spans="1:4" x14ac:dyDescent="0.25">
      <c r="B17" t="b">
        <v>0</v>
      </c>
      <c r="D17" t="b">
        <v>0</v>
      </c>
    </row>
    <row r="18" spans="1:4" x14ac:dyDescent="0.25">
      <c r="B18" t="b">
        <v>0</v>
      </c>
      <c r="D18" t="b">
        <v>0</v>
      </c>
    </row>
    <row r="19" spans="1:4" x14ac:dyDescent="0.25">
      <c r="B19" t="b">
        <v>1</v>
      </c>
      <c r="D19" t="b">
        <v>0</v>
      </c>
    </row>
    <row r="20" spans="1:4" x14ac:dyDescent="0.25">
      <c r="B20" t="b">
        <v>0</v>
      </c>
      <c r="D20" t="b">
        <v>0</v>
      </c>
    </row>
    <row r="21" spans="1:4" x14ac:dyDescent="0.25">
      <c r="B21" t="b">
        <v>1</v>
      </c>
      <c r="D21" t="b">
        <v>0</v>
      </c>
    </row>
    <row r="22" spans="1:4" x14ac:dyDescent="0.25">
      <c r="B22" t="b">
        <v>0</v>
      </c>
      <c r="D22" t="b">
        <v>0</v>
      </c>
    </row>
    <row r="23" spans="1:4" x14ac:dyDescent="0.25">
      <c r="A23" t="s">
        <v>15</v>
      </c>
    </row>
    <row r="24" spans="1:4" x14ac:dyDescent="0.25">
      <c r="A24">
        <v>4</v>
      </c>
      <c r="B24">
        <v>13</v>
      </c>
    </row>
    <row r="25" spans="1:4" x14ac:dyDescent="0.25">
      <c r="A25">
        <v>5</v>
      </c>
      <c r="B25">
        <v>18</v>
      </c>
    </row>
    <row r="26" spans="1:4" x14ac:dyDescent="0.25">
      <c r="B26">
        <v>0</v>
      </c>
    </row>
    <row r="27" spans="1:4" x14ac:dyDescent="0.25">
      <c r="B27">
        <v>9</v>
      </c>
    </row>
    <row r="84" spans="11:11" x14ac:dyDescent="0.25">
      <c r="K84" t="e">
        <f>s</f>
        <v>#NAME?</v>
      </c>
    </row>
  </sheetData>
  <sheetProtection select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e8d197-c436-4874-b33f-ff736cc5e5e8" xsi:nil="true"/>
    <lcf76f155ced4ddcb4097134ff3c332f xmlns="a262f579-90a1-49da-aff5-e52a19c9dff1">
      <Terms xmlns="http://schemas.microsoft.com/office/infopath/2007/PartnerControls"/>
    </lcf76f155ced4ddcb4097134ff3c332f>
    <Personnes xmlns="a262f579-90a1-49da-aff5-e52a19c9dff1">
      <UserInfo>
        <DisplayName/>
        <AccountId xsi:nil="true"/>
        <AccountType/>
      </UserInfo>
    </Personn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418FED07C7340B1ED653AD327EF3A" ma:contentTypeVersion="20" ma:contentTypeDescription="Crée un document." ma:contentTypeScope="" ma:versionID="14ce86858de7c575ff83cf6c1faa8fa9">
  <xsd:schema xmlns:xsd="http://www.w3.org/2001/XMLSchema" xmlns:xs="http://www.w3.org/2001/XMLSchema" xmlns:p="http://schemas.microsoft.com/office/2006/metadata/properties" xmlns:ns2="a262f579-90a1-49da-aff5-e52a19c9dff1" xmlns:ns3="a8e8d197-c436-4874-b33f-ff736cc5e5e8" targetNamespace="http://schemas.microsoft.com/office/2006/metadata/properties" ma:root="true" ma:fieldsID="7905350a66b1d70613bfd79c4338fbef" ns2:_="" ns3:_="">
    <xsd:import namespace="a262f579-90a1-49da-aff5-e52a19c9dff1"/>
    <xsd:import namespace="a8e8d197-c436-4874-b33f-ff736cc5e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ersonn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579-90a1-49da-aff5-e52a19c9d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36da5db-a400-4fc1-a917-f2d7d7080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sonnes" ma:index="26" nillable="true" ma:displayName="Personnes" ma:format="Dropdown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8d197-c436-4874-b33f-ff736cc5e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59ca83-f3a5-45f6-a649-c7f4bc6d0315}" ma:internalName="TaxCatchAll" ma:showField="CatchAllData" ma:web="a8e8d197-c436-4874-b33f-ff736cc5e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EFB7B-6E3F-4348-BC6F-311DE4E9BB92}">
  <ds:schemaRefs>
    <ds:schemaRef ds:uri="http://schemas.microsoft.com/office/2006/metadata/properties"/>
    <ds:schemaRef ds:uri="http://schemas.microsoft.com/office/infopath/2007/PartnerControls"/>
    <ds:schemaRef ds:uri="a8e8d197-c436-4874-b33f-ff736cc5e5e8"/>
    <ds:schemaRef ds:uri="a262f579-90a1-49da-aff5-e52a19c9dff1"/>
  </ds:schemaRefs>
</ds:datastoreItem>
</file>

<file path=customXml/itemProps2.xml><?xml version="1.0" encoding="utf-8"?>
<ds:datastoreItem xmlns:ds="http://schemas.openxmlformats.org/officeDocument/2006/customXml" ds:itemID="{D2317025-6F08-46D8-B0A5-BFA3FBB11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A7B288-7E24-4126-A71B-4E35D2102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62f579-90a1-49da-aff5-e52a19c9dff1"/>
    <ds:schemaRef ds:uri="a8e8d197-c436-4874-b33f-ff736cc5e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COORDONNES ENTREPRISE</vt:lpstr>
      <vt:lpstr>Fiche inscription 1er choix</vt:lpstr>
      <vt:lpstr>Fiche inscription SECOND choix</vt:lpstr>
      <vt:lpstr>Données</vt:lpstr>
      <vt:lpstr>'COORDONNES ENTREPRISE'!Zone_d_impression</vt:lpstr>
      <vt:lpstr>'Fiche inscription 1er choix'!Zone_d_impression</vt:lpstr>
      <vt:lpstr>'Fiche inscription SECOND choix'!Zone_d_impression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Pompou</dc:creator>
  <cp:lastModifiedBy>Valérie BERTRAND</cp:lastModifiedBy>
  <cp:lastPrinted>2025-02-26T13:15:54Z</cp:lastPrinted>
  <dcterms:created xsi:type="dcterms:W3CDTF">2023-01-31T12:35:11Z</dcterms:created>
  <dcterms:modified xsi:type="dcterms:W3CDTF">2026-03-13T09:08:07Z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0x010100505418FED07C7340B1ED653AD327EF3A</vt:lpwstr>
  </property>
  <property fmtid="{D5CDD505-2E9C-101B-9397-08002B2CF9AE}" pid="3" name="MediaServiceImageTags">
    <vt:lpwstr/>
  </property>
</Properties>
</file>